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10095" tabRatio="501" activeTab="0"/>
  </bookViews>
  <sheets>
    <sheet name="Выписка" sheetId="1" r:id="rId1"/>
  </sheets>
  <definedNames>
    <definedName name="_GoBack" localSheetId="0">'Выписка'!$B$18</definedName>
    <definedName name="_xlfn.IFERROR" hidden="1">#NAME?</definedName>
    <definedName name="_xlnm.Print_Area" localSheetId="0">'Выписка'!$A$1:$J$13</definedName>
    <definedName name="сумм10">SUBSTITUTE(#REF!,CHAR(10),"+")</definedName>
  </definedNames>
  <calcPr fullCalcOnLoad="1"/>
</workbook>
</file>

<file path=xl/sharedStrings.xml><?xml version="1.0" encoding="utf-8"?>
<sst xmlns="http://schemas.openxmlformats.org/spreadsheetml/2006/main" count="50" uniqueCount="41">
  <si>
    <t>Вид долгового обязательства</t>
  </si>
  <si>
    <t>I</t>
  </si>
  <si>
    <t>II</t>
  </si>
  <si>
    <t>III</t>
  </si>
  <si>
    <t>IV</t>
  </si>
  <si>
    <t>Объём долгового обязательства по договору</t>
  </si>
  <si>
    <t>Дата прекращения (погашения) долгового обязательства (срок действия гарантии)</t>
  </si>
  <si>
    <t>Наименование депозитария или регистратора / Наименование кредитора /
Наименование принципала</t>
  </si>
  <si>
    <t>Итого:</t>
  </si>
  <si>
    <t>в т.ч. просроченная задолженность</t>
  </si>
  <si>
    <t>Государственные ценные бумаги муниципального образования "Светлогорский городской округ"</t>
  </si>
  <si>
    <t>Кредиты, полученные муниципальным образованием "Светлогорский городской округ"</t>
  </si>
  <si>
    <t>Бюджетные кредиты, привлечённые в бюджет  муниципальным образованием "Светлогорский городской округ" от бюджетов других уровней бюджетной системы Российской Федерации</t>
  </si>
  <si>
    <t xml:space="preserve">Приложение 2
</t>
  </si>
  <si>
    <t xml:space="preserve">Муниципальные гарантии </t>
  </si>
  <si>
    <t>Наименование</t>
  </si>
  <si>
    <t>Исполнение плана, %</t>
  </si>
  <si>
    <t>Муниципальный долг****</t>
  </si>
  <si>
    <t xml:space="preserve"> - бюджетные кредиты</t>
  </si>
  <si>
    <t xml:space="preserve"> - коммерческие кредиты</t>
  </si>
  <si>
    <t xml:space="preserve"> - гарантии</t>
  </si>
  <si>
    <t>Верхний предел муниципального долга</t>
  </si>
  <si>
    <t>Предельный уровень муниципального долга</t>
  </si>
  <si>
    <t>Применение ограничений по п. 4 ст. 136 БК РФ</t>
  </si>
  <si>
    <t>Нет</t>
  </si>
  <si>
    <t>уровень муниципального долга</t>
  </si>
  <si>
    <t>-</t>
  </si>
  <si>
    <t xml:space="preserve">Объём долгового обязательства </t>
  </si>
  <si>
    <t>На начало года</t>
  </si>
  <si>
    <t xml:space="preserve">На отчетную дату </t>
  </si>
  <si>
    <t>№п/п</t>
  </si>
  <si>
    <t>(тыс. рублей)</t>
  </si>
  <si>
    <t>ВЫПИСКА
                             из долговой книги муниципального образования  "Светлогорский городской округ"                                                                                                             по состоянию на 01 апреля  2023 года</t>
  </si>
  <si>
    <t>Уточненный бюджет на тек. год</t>
  </si>
  <si>
    <t>Исполнено на аналог. дату отч. года</t>
  </si>
  <si>
    <t>Исполнено на отч. дату</t>
  </si>
  <si>
    <t>К соответствующему периоду отчетного года, %</t>
  </si>
  <si>
    <t>Принятый бюджет на 2024 год</t>
  </si>
  <si>
    <t>Принятый бюджет на 2025 год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</si>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</sst>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"/>
    <numFmt numFmtId="186" formatCode="0.000"/>
    <numFmt numFmtId="187" formatCode="0.0000"/>
    <numFmt numFmtId="188" formatCode="#,##0.0"/>
    <numFmt numFmtId="189" formatCode="#,##0.000"/>
    <numFmt numFmtId="190" formatCode="#,##0.0000"/>
    <numFmt numFmtId="191" formatCode="0.00000"/>
    <numFmt numFmtId="192" formatCode="0.000000"/>
    <numFmt numFmtId="193" formatCode="#,##0.000&quot;р.&quot;"/>
    <numFmt numFmtId="194" formatCode="#,##0.00_р_."/>
    <numFmt numFmtId="195" formatCode="_-* #,##0.0_р_._-;\-* #,##0.0_р_._-;_-* &quot;-&quot;_р_._-;_-@_-"/>
    <numFmt numFmtId="196" formatCode="_-* #,##0.00_р_._-;\-* #,##0.00_р_._-;_-* &quot;-&quot;_р_._-;_-@_-"/>
    <numFmt numFmtId="197" formatCode="#,##0.00_ ;\-#,##0.00\ "/>
    <numFmt numFmtId="198" formatCode="#,##0.0&quot;р.&quot;"/>
    <numFmt numFmtId="199" formatCode="d/m"/>
    <numFmt numFmtId="200" formatCode="mmm/yyyy"/>
    <numFmt numFmtId="201" formatCode="d/m/yyyy"/>
    <numFmt numFmtId="202" formatCode="_-* #,##0.0_р_._-;\-* #,##0.0_р_._-;_-* &quot;-&quot;??_р_._-;_-@_-"/>
    <numFmt numFmtId="203" formatCode="_-* #,##0_р_._-;\-* #,##0_р_._-;_-* &quot;-&quot;??_р_._-;_-@_-"/>
    <numFmt numFmtId="204" formatCode="0.00_ ;\-0.00\ "/>
    <numFmt numFmtId="205" formatCode="[$-FC19]d\ mmmm\ yyyy\ &quot;г.&quot;"/>
    <numFmt numFmtId="206" formatCode="#,##0.00000"/>
    <numFmt numFmtId="207" formatCode="[$-F800]dddd\,\ mmmm\ dd\,\ yyyy"/>
    <numFmt numFmtId="208" formatCode="dd/mm/yy;@"/>
    <numFmt numFmtId="209" formatCode="0.000%"/>
    <numFmt numFmtId="210" formatCode="0.0000%"/>
    <numFmt numFmtId="211" formatCode="0.0%"/>
    <numFmt numFmtId="212" formatCode="0.00000%"/>
    <numFmt numFmtId="213" formatCode="0.000000%"/>
    <numFmt numFmtId="214" formatCode="dd\.mm\.yyyy"/>
    <numFmt numFmtId="215" formatCode="0.0000000%"/>
    <numFmt numFmtId="216" formatCode="0.00000000%"/>
    <numFmt numFmtId="217" formatCode="0.000000000%"/>
    <numFmt numFmtId="218" formatCode="0.0000000000%"/>
    <numFmt numFmtId="219" formatCode="#,##0_ ;[Red]\-#,##0\ "/>
    <numFmt numFmtId="220" formatCode="0.000000000"/>
    <numFmt numFmtId="221" formatCode="0.00000000"/>
    <numFmt numFmtId="222" formatCode="0.0000000"/>
  </numFmts>
  <fonts count="5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22"/>
      <name val="Times New Roman"/>
      <family val="1"/>
    </font>
    <font>
      <sz val="10"/>
      <name val="Helv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7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7" fillId="2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7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7" fillId="6" borderId="0" applyNumberFormat="0" applyBorder="0" applyAlignment="0" applyProtection="0"/>
    <xf numFmtId="0" fontId="36" fillId="0" borderId="0" applyNumberFormat="0" applyBorder="0" applyAlignment="0" applyProtection="0"/>
    <xf numFmtId="0" fontId="36" fillId="11" borderId="0" applyNumberFormat="0" applyBorder="0" applyAlignment="0" applyProtection="0"/>
    <xf numFmtId="0" fontId="7" fillId="12" borderId="0" applyNumberFormat="0" applyBorder="0" applyAlignment="0" applyProtection="0"/>
    <xf numFmtId="0" fontId="36" fillId="0" borderId="0" applyNumberFormat="0" applyBorder="0" applyAlignment="0" applyProtection="0"/>
    <xf numFmtId="0" fontId="36" fillId="13" borderId="0" applyNumberFormat="0" applyBorder="0" applyAlignment="0" applyProtection="0"/>
    <xf numFmtId="0" fontId="7" fillId="4" borderId="0" applyNumberFormat="0" applyBorder="0" applyAlignment="0" applyProtection="0"/>
    <xf numFmtId="0" fontId="36" fillId="0" borderId="0" applyNumberFormat="0" applyBorder="0" applyAlignment="0" applyProtection="0"/>
    <xf numFmtId="0" fontId="36" fillId="14" borderId="0" applyNumberFormat="0" applyBorder="0" applyAlignment="0" applyProtection="0"/>
    <xf numFmtId="0" fontId="7" fillId="15" borderId="0" applyNumberFormat="0" applyBorder="0" applyAlignment="0" applyProtection="0"/>
    <xf numFmtId="0" fontId="36" fillId="0" borderId="0" applyNumberFormat="0" applyBorder="0" applyAlignment="0" applyProtection="0"/>
    <xf numFmtId="0" fontId="36" fillId="16" borderId="0" applyNumberFormat="0" applyBorder="0" applyAlignment="0" applyProtection="0"/>
    <xf numFmtId="0" fontId="7" fillId="12" borderId="0" applyNumberFormat="0" applyBorder="0" applyAlignment="0" applyProtection="0"/>
    <xf numFmtId="0" fontId="36" fillId="0" borderId="0" applyNumberFormat="0" applyBorder="0" applyAlignment="0" applyProtection="0"/>
    <xf numFmtId="0" fontId="36" fillId="17" borderId="0" applyNumberFormat="0" applyBorder="0" applyAlignment="0" applyProtection="0"/>
    <xf numFmtId="0" fontId="7" fillId="18" borderId="0" applyNumberFormat="0" applyBorder="0" applyAlignment="0" applyProtection="0"/>
    <xf numFmtId="0" fontId="36" fillId="0" borderId="0" applyNumberFormat="0" applyBorder="0" applyAlignment="0" applyProtection="0"/>
    <xf numFmtId="0" fontId="36" fillId="19" borderId="0" applyNumberFormat="0" applyBorder="0" applyAlignment="0" applyProtection="0"/>
    <xf numFmtId="0" fontId="7" fillId="15" borderId="0" applyNumberFormat="0" applyBorder="0" applyAlignment="0" applyProtection="0"/>
    <xf numFmtId="0" fontId="36" fillId="0" borderId="0" applyNumberFormat="0" applyBorder="0" applyAlignment="0" applyProtection="0"/>
    <xf numFmtId="0" fontId="36" fillId="20" borderId="0" applyNumberFormat="0" applyBorder="0" applyAlignment="0" applyProtection="0"/>
    <xf numFmtId="0" fontId="8" fillId="21" borderId="0" applyNumberFormat="0" applyBorder="0" applyAlignment="0" applyProtection="0"/>
    <xf numFmtId="0" fontId="36" fillId="0" borderId="0" applyNumberFormat="0" applyBorder="0" applyAlignment="0" applyProtection="0"/>
    <xf numFmtId="0" fontId="37" fillId="22" borderId="0" applyNumberFormat="0" applyBorder="0" applyAlignment="0" applyProtection="0"/>
    <xf numFmtId="0" fontId="8" fillId="4" borderId="0" applyNumberFormat="0" applyBorder="0" applyAlignment="0" applyProtection="0"/>
    <xf numFmtId="0" fontId="36" fillId="0" borderId="0" applyNumberFormat="0" applyBorder="0" applyAlignment="0" applyProtection="0"/>
    <xf numFmtId="0" fontId="37" fillId="23" borderId="0" applyNumberFormat="0" applyBorder="0" applyAlignment="0" applyProtection="0"/>
    <xf numFmtId="0" fontId="8" fillId="15" borderId="0" applyNumberFormat="0" applyBorder="0" applyAlignment="0" applyProtection="0"/>
    <xf numFmtId="0" fontId="36" fillId="0" borderId="0" applyNumberFormat="0" applyBorder="0" applyAlignment="0" applyProtection="0"/>
    <xf numFmtId="0" fontId="37" fillId="24" borderId="0" applyNumberFormat="0" applyBorder="0" applyAlignment="0" applyProtection="0"/>
    <xf numFmtId="0" fontId="8" fillId="12" borderId="0" applyNumberFormat="0" applyBorder="0" applyAlignment="0" applyProtection="0"/>
    <xf numFmtId="0" fontId="36" fillId="0" borderId="0" applyNumberFormat="0" applyBorder="0" applyAlignment="0" applyProtection="0"/>
    <xf numFmtId="0" fontId="37" fillId="25" borderId="0" applyNumberFormat="0" applyBorder="0" applyAlignment="0" applyProtection="0"/>
    <xf numFmtId="0" fontId="8" fillId="21" borderId="0" applyNumberFormat="0" applyBorder="0" applyAlignment="0" applyProtection="0"/>
    <xf numFmtId="0" fontId="36" fillId="0" borderId="0" applyNumberFormat="0" applyBorder="0" applyAlignment="0" applyProtection="0"/>
    <xf numFmtId="0" fontId="37" fillId="26" borderId="0" applyNumberFormat="0" applyBorder="0" applyAlignment="0" applyProtection="0"/>
    <xf numFmtId="0" fontId="8" fillId="4" borderId="0" applyNumberFormat="0" applyBorder="0" applyAlignment="0" applyProtection="0"/>
    <xf numFmtId="0" fontId="36" fillId="0" borderId="0" applyNumberFormat="0" applyBorder="0" applyAlignment="0" applyProtection="0"/>
    <xf numFmtId="0" fontId="37" fillId="27" borderId="0" applyNumberFormat="0" applyBorder="0" applyAlignment="0" applyProtection="0"/>
    <xf numFmtId="0" fontId="8" fillId="21" borderId="0" applyNumberFormat="0" applyBorder="0" applyAlignment="0" applyProtection="0"/>
    <xf numFmtId="0" fontId="37" fillId="28" borderId="0" applyNumberFormat="0" applyBorder="0" applyAlignment="0" applyProtection="0"/>
    <xf numFmtId="0" fontId="36" fillId="0" borderId="0" applyNumberFormat="0" applyBorder="0" applyAlignment="0" applyProtection="0"/>
    <xf numFmtId="0" fontId="8" fillId="29" borderId="0" applyNumberFormat="0" applyBorder="0" applyAlignment="0" applyProtection="0"/>
    <xf numFmtId="0" fontId="37" fillId="30" borderId="0" applyNumberFormat="0" applyBorder="0" applyAlignment="0" applyProtection="0"/>
    <xf numFmtId="0" fontId="36" fillId="0" borderId="0" applyNumberFormat="0" applyBorder="0" applyAlignment="0" applyProtection="0"/>
    <xf numFmtId="0" fontId="8" fillId="31" borderId="0" applyNumberFormat="0" applyBorder="0" applyAlignment="0" applyProtection="0"/>
    <xf numFmtId="0" fontId="37" fillId="32" borderId="0" applyNumberFormat="0" applyBorder="0" applyAlignment="0" applyProtection="0"/>
    <xf numFmtId="0" fontId="36" fillId="0" borderId="0" applyNumberFormat="0" applyBorder="0" applyAlignment="0" applyProtection="0"/>
    <xf numFmtId="0" fontId="8" fillId="33" borderId="0" applyNumberFormat="0" applyBorder="0" applyAlignment="0" applyProtection="0"/>
    <xf numFmtId="0" fontId="37" fillId="34" borderId="0" applyNumberFormat="0" applyBorder="0" applyAlignment="0" applyProtection="0"/>
    <xf numFmtId="0" fontId="36" fillId="0" borderId="0" applyNumberFormat="0" applyBorder="0" applyAlignment="0" applyProtection="0"/>
    <xf numFmtId="0" fontId="8" fillId="21" borderId="0" applyNumberFormat="0" applyBorder="0" applyAlignment="0" applyProtection="0"/>
    <xf numFmtId="0" fontId="37" fillId="35" borderId="0" applyNumberFormat="0" applyBorder="0" applyAlignment="0" applyProtection="0"/>
    <xf numFmtId="0" fontId="36" fillId="0" borderId="0" applyNumberFormat="0" applyBorder="0" applyAlignment="0" applyProtection="0"/>
    <xf numFmtId="0" fontId="8" fillId="36" borderId="0" applyNumberFormat="0" applyBorder="0" applyAlignment="0" applyProtection="0"/>
    <xf numFmtId="0" fontId="37" fillId="37" borderId="0" applyNumberFormat="0" applyBorder="0" applyAlignment="0" applyProtection="0"/>
    <xf numFmtId="0" fontId="36" fillId="0" borderId="0" applyNumberFormat="0" applyBorder="0" applyAlignment="0" applyProtection="0"/>
    <xf numFmtId="0" fontId="9" fillId="15" borderId="1" applyNumberFormat="0" applyAlignment="0" applyProtection="0"/>
    <xf numFmtId="0" fontId="38" fillId="38" borderId="2" applyNumberFormat="0" applyAlignment="0" applyProtection="0"/>
    <xf numFmtId="0" fontId="36" fillId="0" borderId="0" applyNumberFormat="0" applyAlignment="0" applyProtection="0"/>
    <xf numFmtId="0" fontId="10" fillId="39" borderId="3" applyNumberFormat="0" applyAlignment="0" applyProtection="0"/>
    <xf numFmtId="0" fontId="39" fillId="40" borderId="4" applyNumberFormat="0" applyAlignment="0" applyProtection="0"/>
    <xf numFmtId="0" fontId="36" fillId="0" borderId="0" applyNumberFormat="0" applyAlignment="0" applyProtection="0"/>
    <xf numFmtId="0" fontId="11" fillId="39" borderId="1" applyNumberFormat="0" applyAlignment="0" applyProtection="0"/>
    <xf numFmtId="0" fontId="40" fillId="40" borderId="2" applyNumberFormat="0" applyAlignment="0" applyProtection="0"/>
    <xf numFmtId="0" fontId="36" fillId="0" borderId="0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41" fillId="0" borderId="6" applyNumberFormat="0" applyFill="0" applyAlignment="0" applyProtection="0"/>
    <xf numFmtId="0" fontId="36" fillId="0" borderId="0" applyNumberFormat="0" applyFill="0" applyAlignment="0" applyProtection="0"/>
    <xf numFmtId="0" fontId="13" fillId="0" borderId="7" applyNumberFormat="0" applyFill="0" applyAlignment="0" applyProtection="0"/>
    <xf numFmtId="0" fontId="42" fillId="0" borderId="8" applyNumberFormat="0" applyFill="0" applyAlignment="0" applyProtection="0"/>
    <xf numFmtId="0" fontId="36" fillId="0" borderId="0" applyNumberFormat="0" applyFill="0" applyAlignment="0" applyProtection="0"/>
    <xf numFmtId="0" fontId="14" fillId="0" borderId="9" applyNumberFormat="0" applyFill="0" applyAlignment="0" applyProtection="0"/>
    <xf numFmtId="0" fontId="43" fillId="0" borderId="10" applyNumberFormat="0" applyFill="0" applyAlignment="0" applyProtection="0"/>
    <xf numFmtId="0" fontId="36" fillId="0" borderId="0" applyNumberFormat="0" applyFill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44" fillId="0" borderId="12" applyNumberFormat="0" applyFill="0" applyAlignment="0" applyProtection="0"/>
    <xf numFmtId="0" fontId="36" fillId="0" borderId="0" applyNumberFormat="0" applyFill="0" applyAlignment="0" applyProtection="0"/>
    <xf numFmtId="0" fontId="16" fillId="41" borderId="13" applyNumberFormat="0" applyAlignment="0" applyProtection="0"/>
    <xf numFmtId="0" fontId="45" fillId="42" borderId="14" applyNumberFormat="0" applyAlignment="0" applyProtection="0"/>
    <xf numFmtId="0" fontId="36" fillId="0" borderId="0" applyNumberFormat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47" fillId="43" borderId="0" applyNumberFormat="0" applyBorder="0" applyAlignment="0" applyProtection="0"/>
    <xf numFmtId="0" fontId="36" fillId="0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1" fillId="0" borderId="0">
      <alignment/>
      <protection/>
    </xf>
    <xf numFmtId="0" fontId="5" fillId="0" borderId="0" applyNumberFormat="0" applyFill="0" applyBorder="0" applyAlignment="0" applyProtection="0"/>
    <xf numFmtId="0" fontId="19" fillId="44" borderId="0" applyNumberFormat="0" applyBorder="0" applyAlignment="0" applyProtection="0"/>
    <xf numFmtId="0" fontId="48" fillId="45" borderId="0" applyNumberFormat="0" applyBorder="0" applyAlignment="0" applyProtection="0"/>
    <xf numFmtId="0" fontId="36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6" borderId="15" applyNumberFormat="0" applyFont="0" applyAlignment="0" applyProtection="0"/>
    <xf numFmtId="0" fontId="36" fillId="46" borderId="16" applyNumberFormat="0" applyFont="0" applyAlignment="0" applyProtection="0"/>
    <xf numFmtId="0" fontId="36" fillId="0" borderId="0" applyNumberFormat="0" applyFont="0" applyAlignment="0" applyProtection="0"/>
    <xf numFmtId="9" fontId="0" fillId="0" borderId="0" applyFont="0" applyFill="0" applyBorder="0" applyAlignment="0" applyProtection="0"/>
    <xf numFmtId="9" fontId="50" fillId="0" borderId="0">
      <alignment/>
      <protection/>
    </xf>
    <xf numFmtId="0" fontId="21" fillId="0" borderId="17" applyNumberFormat="0" applyFill="0" applyAlignment="0" applyProtection="0"/>
    <xf numFmtId="0" fontId="51" fillId="0" borderId="18" applyNumberFormat="0" applyFill="0" applyAlignment="0" applyProtection="0"/>
    <xf numFmtId="0" fontId="36" fillId="0" borderId="0" applyNumberFormat="0" applyFill="0" applyAlignment="0" applyProtection="0"/>
    <xf numFmtId="0" fontId="2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7" borderId="0" applyNumberFormat="0" applyBorder="0" applyAlignment="0" applyProtection="0"/>
    <xf numFmtId="0" fontId="53" fillId="48" borderId="0" applyNumberFormat="0" applyBorder="0" applyAlignment="0" applyProtection="0"/>
    <xf numFmtId="0" fontId="36" fillId="0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9" xfId="0" applyBorder="1" applyAlignment="1">
      <alignment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0" xfId="0" applyBorder="1" applyAlignment="1">
      <alignment vertical="center" wrapText="1"/>
    </xf>
    <xf numFmtId="2" fontId="0" fillId="0" borderId="19" xfId="0" applyNumberFormat="1" applyBorder="1" applyAlignment="1">
      <alignment horizontal="center" vertical="center" wrapText="1"/>
    </xf>
    <xf numFmtId="4" fontId="24" fillId="0" borderId="19" xfId="0" applyNumberFormat="1" applyFont="1" applyBorder="1" applyAlignment="1">
      <alignment horizontal="center" vertical="center" shrinkToFit="1"/>
    </xf>
    <xf numFmtId="2" fontId="24" fillId="0" borderId="19" xfId="0" applyNumberFormat="1" applyFont="1" applyBorder="1" applyAlignment="1">
      <alignment horizontal="center" vertical="center" wrapText="1"/>
    </xf>
    <xf numFmtId="4" fontId="25" fillId="0" borderId="19" xfId="0" applyNumberFormat="1" applyFont="1" applyBorder="1" applyAlignment="1">
      <alignment horizontal="center" vertical="center" shrinkToFit="1"/>
    </xf>
    <xf numFmtId="0" fontId="0" fillId="0" borderId="20" xfId="0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49" fontId="0" fillId="0" borderId="19" xfId="0" applyNumberFormat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4" fontId="26" fillId="0" borderId="19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4" fontId="25" fillId="0" borderId="20" xfId="0" applyNumberFormat="1" applyFont="1" applyBorder="1" applyAlignment="1">
      <alignment horizontal="center" vertical="center" shrinkToFit="1"/>
    </xf>
    <xf numFmtId="4" fontId="26" fillId="0" borderId="20" xfId="0" applyNumberFormat="1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3" fontId="26" fillId="0" borderId="19" xfId="0" applyNumberFormat="1" applyFont="1" applyFill="1" applyBorder="1" applyAlignment="1">
      <alignment/>
    </xf>
    <xf numFmtId="0" fontId="26" fillId="0" borderId="19" xfId="127" applyFont="1" applyFill="1" applyBorder="1" applyAlignment="1">
      <alignment wrapText="1"/>
      <protection/>
    </xf>
    <xf numFmtId="0" fontId="30" fillId="0" borderId="19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3" fontId="26" fillId="0" borderId="19" xfId="0" applyNumberFormat="1" applyFont="1" applyFill="1" applyBorder="1" applyAlignment="1">
      <alignment horizontal="right" vertical="center" wrapText="1"/>
    </xf>
    <xf numFmtId="9" fontId="26" fillId="0" borderId="19" xfId="139" applyFont="1" applyFill="1" applyBorder="1" applyAlignment="1">
      <alignment horizontal="right" vertical="center" wrapText="1"/>
      <protection/>
    </xf>
    <xf numFmtId="0" fontId="26" fillId="0" borderId="19" xfId="0" applyFont="1" applyFill="1" applyBorder="1" applyAlignment="1">
      <alignment horizontal="left" vertical="center" wrapText="1"/>
    </xf>
    <xf numFmtId="3" fontId="26" fillId="0" borderId="19" xfId="0" applyNumberFormat="1" applyFont="1" applyFill="1" applyBorder="1" applyAlignment="1" applyProtection="1">
      <alignment horizontal="right" vertical="center" wrapText="1"/>
      <protection locked="0"/>
    </xf>
    <xf numFmtId="1" fontId="26" fillId="0" borderId="19" xfId="139" applyNumberFormat="1" applyFont="1" applyFill="1" applyBorder="1" applyAlignment="1">
      <alignment horizontal="right" vertical="center" wrapText="1"/>
      <protection/>
    </xf>
    <xf numFmtId="0" fontId="26" fillId="0" borderId="19" xfId="139" applyNumberFormat="1" applyFont="1" applyFill="1" applyBorder="1" applyAlignment="1">
      <alignment horizontal="right" vertical="center" wrapText="1"/>
      <protection/>
    </xf>
    <xf numFmtId="185" fontId="29" fillId="0" borderId="19" xfId="0" applyNumberFormat="1" applyFont="1" applyFill="1" applyBorder="1" applyAlignment="1">
      <alignment horizontal="right" vertical="center" wrapText="1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0" borderId="19" xfId="0" applyFont="1" applyFill="1" applyBorder="1" applyAlignment="1">
      <alignment horizontal="right" vertical="center" wrapText="1"/>
    </xf>
    <xf numFmtId="0" fontId="26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9" xfId="0" applyBorder="1" applyAlignment="1">
      <alignment horizontal="center"/>
    </xf>
  </cellXfs>
  <cellStyles count="137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Hyperlink" xfId="96"/>
    <cellStyle name="Currency" xfId="97"/>
    <cellStyle name="Currency [0]" xfId="98"/>
    <cellStyle name="Заголовок 1" xfId="99"/>
    <cellStyle name="Заголовок 1 2" xfId="100"/>
    <cellStyle name="Заголовок 1 3" xfId="101"/>
    <cellStyle name="Заголовок 2" xfId="102"/>
    <cellStyle name="Заголовок 2 2" xfId="103"/>
    <cellStyle name="Заголовок 2 3" xfId="104"/>
    <cellStyle name="Заголовок 3" xfId="105"/>
    <cellStyle name="Заголовок 3 2" xfId="106"/>
    <cellStyle name="Заголовок 3 3" xfId="107"/>
    <cellStyle name="Заголовок 4" xfId="108"/>
    <cellStyle name="Заголовок 4 2" xfId="109"/>
    <cellStyle name="Заголовок 4 3" xfId="110"/>
    <cellStyle name="Итог" xfId="111"/>
    <cellStyle name="Итог 2" xfId="112"/>
    <cellStyle name="Итог 3" xfId="113"/>
    <cellStyle name="Контрольная ячейка" xfId="114"/>
    <cellStyle name="Контрольная ячейка 2" xfId="115"/>
    <cellStyle name="Контрольная ячейка 3" xfId="116"/>
    <cellStyle name="Название" xfId="117"/>
    <cellStyle name="Название 2" xfId="118"/>
    <cellStyle name="Название 3" xfId="119"/>
    <cellStyle name="Нейтральный" xfId="120"/>
    <cellStyle name="Нейтральный 2" xfId="121"/>
    <cellStyle name="Нейтральный 3" xfId="122"/>
    <cellStyle name="Обычный 2" xfId="123"/>
    <cellStyle name="Обычный 2 2" xfId="124"/>
    <cellStyle name="Обычный 3" xfId="125"/>
    <cellStyle name="Обычный 5" xfId="126"/>
    <cellStyle name="Обычный_Лист3" xfId="127"/>
    <cellStyle name="Followed Hyperlink" xfId="128"/>
    <cellStyle name="Плохой" xfId="129"/>
    <cellStyle name="Плохой 2" xfId="130"/>
    <cellStyle name="Плохой 3" xfId="131"/>
    <cellStyle name="Пояснение" xfId="132"/>
    <cellStyle name="Пояснение 2" xfId="133"/>
    <cellStyle name="Пояснение 3" xfId="134"/>
    <cellStyle name="Примечание" xfId="135"/>
    <cellStyle name="Примечание 2" xfId="136"/>
    <cellStyle name="Примечание 3" xfId="137"/>
    <cellStyle name="Percent" xfId="138"/>
    <cellStyle name="Процентный 3" xfId="139"/>
    <cellStyle name="Связанная ячейка" xfId="140"/>
    <cellStyle name="Связанная ячейка 2" xfId="141"/>
    <cellStyle name="Связанная ячейка 3" xfId="142"/>
    <cellStyle name="Текст предупреждения" xfId="143"/>
    <cellStyle name="Текст предупреждения 2" xfId="144"/>
    <cellStyle name="Текст предупреждения 3" xfId="145"/>
    <cellStyle name="Comma" xfId="146"/>
    <cellStyle name="Comma [0]" xfId="147"/>
    <cellStyle name="Хороший" xfId="148"/>
    <cellStyle name="Хороший 2" xfId="149"/>
    <cellStyle name="Хороший 3" xfId="1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25"/>
  <sheetViews>
    <sheetView tabSelected="1" workbookViewId="0" topLeftCell="A13">
      <selection activeCell="F32" sqref="F32"/>
    </sheetView>
  </sheetViews>
  <sheetFormatPr defaultColWidth="9.00390625" defaultRowHeight="12.75" outlineLevelCol="1"/>
  <cols>
    <col min="1" max="1" width="7.875" style="0" customWidth="1"/>
    <col min="2" max="2" width="27.375" style="0" customWidth="1"/>
    <col min="3" max="3" width="18.375" style="0" customWidth="1"/>
    <col min="4" max="4" width="16.625" style="0" customWidth="1"/>
    <col min="5" max="5" width="16.25390625" style="0" customWidth="1"/>
    <col min="6" max="6" width="15.875" style="0" customWidth="1"/>
    <col min="7" max="7" width="15.375" style="0" customWidth="1"/>
    <col min="8" max="9" width="14.00390625" style="0" customWidth="1"/>
    <col min="10" max="10" width="11.625" style="0" customWidth="1" outlineLevel="1"/>
    <col min="11" max="11" width="13.875" style="0" customWidth="1"/>
    <col min="12" max="12" width="15.25390625" style="0" customWidth="1" collapsed="1"/>
  </cols>
  <sheetData>
    <row r="1" spans="5:10" ht="25.5">
      <c r="E1" s="12"/>
      <c r="F1" s="12"/>
      <c r="G1" s="12"/>
      <c r="H1" s="12"/>
      <c r="I1" s="4" t="s">
        <v>13</v>
      </c>
      <c r="J1" s="12"/>
    </row>
    <row r="2" spans="1:13" ht="12.75">
      <c r="A2" s="42" t="s">
        <v>32</v>
      </c>
      <c r="B2" s="42"/>
      <c r="C2" s="42"/>
      <c r="D2" s="42"/>
      <c r="E2" s="42"/>
      <c r="F2" s="42"/>
      <c r="G2" s="42"/>
      <c r="H2" s="42"/>
      <c r="I2" s="42"/>
      <c r="J2" s="42"/>
      <c r="M2" s="11"/>
    </row>
    <row r="3" spans="1:9" ht="12.75">
      <c r="A3" s="46"/>
      <c r="B3" s="46"/>
      <c r="C3" s="46"/>
      <c r="D3" s="46"/>
      <c r="E3" s="46"/>
      <c r="F3" s="16"/>
      <c r="G3" s="16"/>
      <c r="H3" s="47" t="s">
        <v>31</v>
      </c>
      <c r="I3" s="47"/>
    </row>
    <row r="4" spans="1:10" ht="12.75">
      <c r="A4" s="41" t="s">
        <v>30</v>
      </c>
      <c r="B4" s="40" t="s">
        <v>0</v>
      </c>
      <c r="C4" s="40" t="s">
        <v>7</v>
      </c>
      <c r="D4" s="40" t="s">
        <v>5</v>
      </c>
      <c r="E4" s="40" t="s">
        <v>6</v>
      </c>
      <c r="F4" s="48" t="s">
        <v>28</v>
      </c>
      <c r="G4" s="48"/>
      <c r="H4" s="48" t="s">
        <v>29</v>
      </c>
      <c r="I4" s="48"/>
      <c r="J4" s="21"/>
    </row>
    <row r="5" spans="1:10" ht="51">
      <c r="A5" s="41"/>
      <c r="B5" s="40"/>
      <c r="C5" s="40"/>
      <c r="D5" s="40"/>
      <c r="E5" s="40"/>
      <c r="F5" s="17" t="s">
        <v>27</v>
      </c>
      <c r="G5" s="17" t="s">
        <v>9</v>
      </c>
      <c r="H5" s="17" t="s">
        <v>27</v>
      </c>
      <c r="I5" s="17" t="s">
        <v>9</v>
      </c>
      <c r="J5" s="22"/>
    </row>
    <row r="6" spans="1:10" ht="12.75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23"/>
    </row>
    <row r="7" spans="1:10" ht="51">
      <c r="A7" s="3" t="s">
        <v>1</v>
      </c>
      <c r="B7" s="10" t="s">
        <v>10</v>
      </c>
      <c r="C7" s="18"/>
      <c r="D7" s="19">
        <v>0</v>
      </c>
      <c r="E7" s="19"/>
      <c r="F7" s="19">
        <v>0</v>
      </c>
      <c r="G7" s="19">
        <v>0</v>
      </c>
      <c r="H7" s="19">
        <v>0</v>
      </c>
      <c r="I7" s="19">
        <v>0</v>
      </c>
      <c r="J7" s="24"/>
    </row>
    <row r="8" spans="1:10" ht="63.75">
      <c r="A8" s="2" t="s">
        <v>2</v>
      </c>
      <c r="B8" s="1" t="s">
        <v>11</v>
      </c>
      <c r="C8" s="14"/>
      <c r="D8" s="15">
        <v>0</v>
      </c>
      <c r="E8" s="15"/>
      <c r="F8" s="15">
        <v>0</v>
      </c>
      <c r="G8" s="15">
        <v>0</v>
      </c>
      <c r="H8" s="15">
        <v>0</v>
      </c>
      <c r="I8" s="15">
        <v>0</v>
      </c>
      <c r="J8" s="24"/>
    </row>
    <row r="9" spans="1:10" ht="102">
      <c r="A9" s="2" t="s">
        <v>3</v>
      </c>
      <c r="B9" s="1" t="s">
        <v>12</v>
      </c>
      <c r="C9" s="3"/>
      <c r="D9" s="15">
        <v>0</v>
      </c>
      <c r="E9" s="15"/>
      <c r="F9" s="15">
        <v>0</v>
      </c>
      <c r="G9" s="15">
        <v>0</v>
      </c>
      <c r="H9" s="15">
        <v>0</v>
      </c>
      <c r="I9" s="15">
        <v>0</v>
      </c>
      <c r="J9" s="24"/>
    </row>
    <row r="10" spans="1:10" ht="15.75">
      <c r="A10" s="2" t="s">
        <v>4</v>
      </c>
      <c r="B10" s="5" t="s">
        <v>14</v>
      </c>
      <c r="C10" s="3"/>
      <c r="D10" s="9">
        <v>0</v>
      </c>
      <c r="E10" s="13"/>
      <c r="F10" s="9">
        <v>0</v>
      </c>
      <c r="G10" s="9">
        <v>0</v>
      </c>
      <c r="H10" s="15">
        <v>0</v>
      </c>
      <c r="I10" s="9">
        <v>0</v>
      </c>
      <c r="J10" s="24"/>
    </row>
    <row r="11" spans="1:10" ht="15.75">
      <c r="A11" s="2" t="s">
        <v>4</v>
      </c>
      <c r="B11" s="5" t="str">
        <f>B10</f>
        <v>Муниципальные гарантии </v>
      </c>
      <c r="C11" s="3"/>
      <c r="D11" s="9">
        <v>0</v>
      </c>
      <c r="E11" s="6"/>
      <c r="F11" s="9">
        <v>0</v>
      </c>
      <c r="G11" s="9">
        <v>0</v>
      </c>
      <c r="H11" s="15">
        <v>0</v>
      </c>
      <c r="I11" s="9">
        <v>0</v>
      </c>
      <c r="J11" s="24"/>
    </row>
    <row r="12" spans="1:10" ht="15.75">
      <c r="A12" s="2" t="s">
        <v>4</v>
      </c>
      <c r="B12" s="5" t="str">
        <f>B11</f>
        <v>Муниципальные гарантии </v>
      </c>
      <c r="C12" s="3"/>
      <c r="D12" s="9">
        <v>0</v>
      </c>
      <c r="E12" s="6"/>
      <c r="F12" s="9">
        <v>0</v>
      </c>
      <c r="G12" s="9">
        <v>0</v>
      </c>
      <c r="H12" s="15">
        <v>0</v>
      </c>
      <c r="I12" s="9">
        <v>0</v>
      </c>
      <c r="J12" s="24"/>
    </row>
    <row r="13" spans="1:10" ht="15.75">
      <c r="A13" s="43" t="s">
        <v>8</v>
      </c>
      <c r="B13" s="44"/>
      <c r="C13" s="45"/>
      <c r="D13" s="7">
        <f>SUM(D7:D10)</f>
        <v>0</v>
      </c>
      <c r="E13" s="8"/>
      <c r="F13" s="7">
        <f>SUM(F7:F12)</f>
        <v>0</v>
      </c>
      <c r="G13" s="7">
        <f>SUM(G7:G12)</f>
        <v>0</v>
      </c>
      <c r="H13" s="15">
        <v>0</v>
      </c>
      <c r="I13" s="7">
        <f>SUM(I7:I12)</f>
        <v>0</v>
      </c>
      <c r="J13" s="24"/>
    </row>
    <row r="15" spans="2:9" ht="71.25">
      <c r="B15" s="27" t="s">
        <v>15</v>
      </c>
      <c r="C15" s="28" t="s">
        <v>33</v>
      </c>
      <c r="D15" s="28" t="s">
        <v>34</v>
      </c>
      <c r="E15" s="28" t="s">
        <v>35</v>
      </c>
      <c r="F15" s="28" t="s">
        <v>16</v>
      </c>
      <c r="G15" s="28" t="s">
        <v>36</v>
      </c>
      <c r="H15" s="28" t="s">
        <v>37</v>
      </c>
      <c r="I15" s="28" t="s">
        <v>38</v>
      </c>
    </row>
    <row r="16" spans="2:9" ht="31.5">
      <c r="B16" s="29" t="s">
        <v>17</v>
      </c>
      <c r="C16" s="30">
        <f>C17+C18+C21</f>
        <v>64863</v>
      </c>
      <c r="D16" s="30">
        <f>D17+D18+D21</f>
        <v>0</v>
      </c>
      <c r="E16" s="30">
        <f>E17+E18+E21</f>
        <v>0</v>
      </c>
      <c r="F16" s="31" t="str">
        <f>IF(E16&lt;&gt;0,_xlfn.IFERROR(E16/C16,"-"),"-")</f>
        <v>-</v>
      </c>
      <c r="G16" s="31" t="str">
        <f>IF(E16&lt;&gt;0,_xlfn.IFERROR(E16/D16,"-"),"-")</f>
        <v>-</v>
      </c>
      <c r="H16" s="30">
        <f>H17+H18+H21</f>
        <v>-35000</v>
      </c>
      <c r="I16" s="30">
        <f>I17+I18+I21</f>
        <v>-29863</v>
      </c>
    </row>
    <row r="17" spans="2:9" ht="15.75">
      <c r="B17" s="32" t="s">
        <v>18</v>
      </c>
      <c r="C17" s="33"/>
      <c r="D17" s="33">
        <v>0</v>
      </c>
      <c r="E17" s="33">
        <v>0</v>
      </c>
      <c r="F17" s="31" t="str">
        <f>IF(E17&lt;&gt;0,_xlfn.IFERROR(E17/C17,"-"),"-")</f>
        <v>-</v>
      </c>
      <c r="G17" s="31" t="str">
        <f>IF(E17&lt;&gt;0,_xlfn.IFERROR(E17/D17,"-"),"-")</f>
        <v>-</v>
      </c>
      <c r="H17" s="33"/>
      <c r="I17" s="33"/>
    </row>
    <row r="18" spans="2:9" ht="15.75">
      <c r="B18" s="32" t="s">
        <v>19</v>
      </c>
      <c r="C18" s="25">
        <v>64863</v>
      </c>
      <c r="D18" s="33">
        <v>0</v>
      </c>
      <c r="E18" s="33">
        <v>0</v>
      </c>
      <c r="F18" s="31" t="str">
        <f>IF(E18&lt;&gt;0,_xlfn.IFERROR(E18/C18,"-"),"-")</f>
        <v>-</v>
      </c>
      <c r="G18" s="31" t="str">
        <f>IF(E18&lt;&gt;0,_xlfn.IFERROR(E18/D18,"-"),"-")</f>
        <v>-</v>
      </c>
      <c r="H18" s="33">
        <v>-35000</v>
      </c>
      <c r="I18" s="33">
        <v>-29863</v>
      </c>
    </row>
    <row r="19" spans="2:9" ht="78.75">
      <c r="B19" s="26" t="s">
        <v>39</v>
      </c>
      <c r="C19" s="25">
        <v>164863</v>
      </c>
      <c r="D19" s="33"/>
      <c r="E19" s="33"/>
      <c r="F19" s="31"/>
      <c r="G19" s="31"/>
      <c r="H19" s="33"/>
      <c r="I19" s="33"/>
    </row>
    <row r="20" spans="2:9" ht="78.75">
      <c r="B20" s="26" t="s">
        <v>40</v>
      </c>
      <c r="C20" s="25">
        <v>100000</v>
      </c>
      <c r="D20" s="33"/>
      <c r="E20" s="33"/>
      <c r="F20" s="31"/>
      <c r="G20" s="31"/>
      <c r="H20" s="33">
        <v>35000</v>
      </c>
      <c r="I20" s="33">
        <v>29863</v>
      </c>
    </row>
    <row r="21" spans="2:9" ht="15.75">
      <c r="B21" s="32" t="s">
        <v>20</v>
      </c>
      <c r="C21" s="33"/>
      <c r="D21" s="33">
        <v>0</v>
      </c>
      <c r="E21" s="33">
        <v>0</v>
      </c>
      <c r="F21" s="31" t="str">
        <f>IF(E21&lt;&gt;0,_xlfn.IFERROR(E21/C21,"-"),"-")</f>
        <v>-</v>
      </c>
      <c r="G21" s="31" t="str">
        <f>IF(E21&lt;&gt;0,_xlfn.IFERROR(E21/D21,"-"),"-")</f>
        <v>-</v>
      </c>
      <c r="H21" s="33"/>
      <c r="I21" s="33"/>
    </row>
    <row r="22" spans="2:9" ht="31.5">
      <c r="B22" s="32" t="s">
        <v>21</v>
      </c>
      <c r="C22" s="33"/>
      <c r="D22" s="33"/>
      <c r="E22" s="33"/>
      <c r="F22" s="31" t="str">
        <f>IF(E22&lt;&gt;0,_xlfn.IFERROR(E22/C22,"-"),"-")</f>
        <v>-</v>
      </c>
      <c r="G22" s="31" t="str">
        <f>IF(E22&lt;&gt;0,_xlfn.IFERROR(E22/D22,"-"),"-")</f>
        <v>-</v>
      </c>
      <c r="H22" s="33"/>
      <c r="I22" s="33"/>
    </row>
    <row r="23" spans="2:9" ht="31.5">
      <c r="B23" s="32" t="s">
        <v>22</v>
      </c>
      <c r="C23" s="34">
        <v>663516</v>
      </c>
      <c r="D23" s="35">
        <v>85642</v>
      </c>
      <c r="E23" s="35">
        <v>58385</v>
      </c>
      <c r="F23" s="36">
        <f>E23/C23*100</f>
        <v>8.799335660330723</v>
      </c>
      <c r="G23" s="36">
        <f>E23/D23*100</f>
        <v>68.17332617173817</v>
      </c>
      <c r="H23" s="35">
        <v>551718</v>
      </c>
      <c r="I23" s="35">
        <v>584278</v>
      </c>
    </row>
    <row r="24" spans="2:9" ht="31.5">
      <c r="B24" s="32" t="s">
        <v>23</v>
      </c>
      <c r="C24" s="37" t="s">
        <v>24</v>
      </c>
      <c r="D24" s="37" t="s">
        <v>24</v>
      </c>
      <c r="E24" s="37" t="s">
        <v>24</v>
      </c>
      <c r="F24" s="38" t="str">
        <f>IF(E24&lt;&gt;0,_xlfn.IFERROR(E24/C24,"-"),"-")</f>
        <v>-</v>
      </c>
      <c r="G24" s="38" t="str">
        <f>IF(E24&lt;&gt;0,_xlfn.IFERROR(E24/D24,"-"),"-")</f>
        <v>-</v>
      </c>
      <c r="H24" s="37" t="s">
        <v>24</v>
      </c>
      <c r="I24" s="37" t="s">
        <v>24</v>
      </c>
    </row>
    <row r="25" spans="2:9" ht="31.5">
      <c r="B25" s="39" t="s">
        <v>25</v>
      </c>
      <c r="C25" s="31" t="str">
        <f>_xlfn.IFERROR(C16/(#REF!-#REF!),"-")</f>
        <v>-</v>
      </c>
      <c r="D25" s="31" t="str">
        <f>_xlfn.IFERROR(D16/(#REF!-#REF!),"-")</f>
        <v>-</v>
      </c>
      <c r="E25" s="31" t="str">
        <f>_xlfn.IFERROR(E16/(#REF!-#REF!),"-")</f>
        <v>-</v>
      </c>
      <c r="F25" s="38" t="s">
        <v>26</v>
      </c>
      <c r="G25" s="38" t="s">
        <v>26</v>
      </c>
      <c r="H25" s="31" t="str">
        <f>_xlfn.IFERROR(H16/(#REF!-#REF!),"-")</f>
        <v>-</v>
      </c>
      <c r="I25" s="31" t="str">
        <f>_xlfn.IFERROR(I16/(#REF!-#REF!),"-")</f>
        <v>-</v>
      </c>
    </row>
  </sheetData>
  <sheetProtection/>
  <mergeCells count="11">
    <mergeCell ref="D4:D5"/>
    <mergeCell ref="C4:C5"/>
    <mergeCell ref="B4:B5"/>
    <mergeCell ref="A4:A5"/>
    <mergeCell ref="A2:J2"/>
    <mergeCell ref="A13:C13"/>
    <mergeCell ref="A3:E3"/>
    <mergeCell ref="H3:I3"/>
    <mergeCell ref="F4:G4"/>
    <mergeCell ref="H4:I4"/>
    <mergeCell ref="E4:E5"/>
  </mergeCells>
  <dataValidations count="1">
    <dataValidation type="list" allowBlank="1" showInputMessage="1" showErrorMessage="1" sqref="H24:I24 C24:F24">
      <formula1>$E$3:$F$3</formula1>
      <formula2>0</formula2>
    </dataValidation>
  </dataValidations>
  <printOptions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Моргунова Галина Михайловна</cp:lastModifiedBy>
  <cp:lastPrinted>2021-11-16T09:18:24Z</cp:lastPrinted>
  <dcterms:created xsi:type="dcterms:W3CDTF">2009-04-20T08:09:15Z</dcterms:created>
  <dcterms:modified xsi:type="dcterms:W3CDTF">2023-04-26T09:01:24Z</dcterms:modified>
  <cp:category/>
  <cp:version/>
  <cp:contentType/>
  <cp:contentStatus/>
</cp:coreProperties>
</file>