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07C51BE6-98A4-473E-8366-D74A63EF9335}" xr6:coauthVersionLast="47" xr6:coauthVersionMax="47" xr10:uidLastSave="{00000000-0000-0000-0000-000000000000}"/>
  <bookViews>
    <workbookView xWindow="-120" yWindow="-120" windowWidth="28095" windowHeight="16440" tabRatio="879" xr2:uid="{00000000-000D-0000-FFFF-FFFF00000000}"/>
  </bookViews>
  <sheets>
    <sheet name="прил.2 (безвоз)" sheetId="2" r:id="rId1"/>
  </sheets>
  <definedNames>
    <definedName name="_xlnm.Print_Titles" localSheetId="0">'прил.2 (безвоз)'!$10:$10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2" l="1"/>
  <c r="D24" i="2" l="1"/>
  <c r="C24" i="2"/>
  <c r="D40" i="2" l="1"/>
  <c r="C40" i="2"/>
  <c r="D16" i="2" l="1"/>
  <c r="C16" i="2"/>
  <c r="C32" i="2" l="1"/>
  <c r="C15" i="2"/>
  <c r="D54" i="2" l="1"/>
  <c r="C13" i="2"/>
  <c r="C12" i="2" l="1"/>
  <c r="C11" i="2" s="1"/>
  <c r="D32" i="2"/>
  <c r="D15" i="2"/>
  <c r="C59" i="2" l="1"/>
  <c r="D12" i="2"/>
  <c r="D11" i="2" s="1"/>
  <c r="D59" i="2"/>
</calcChain>
</file>

<file path=xl/sharedStrings.xml><?xml version="1.0" encoding="utf-8"?>
<sst xmlns="http://schemas.openxmlformats.org/spreadsheetml/2006/main" count="83" uniqueCount="63">
  <si>
    <t>(тыс. рублей)</t>
  </si>
  <si>
    <t>Сумма</t>
  </si>
  <si>
    <t>Код бюджетной классификации</t>
  </si>
  <si>
    <t>ВСЕГО:</t>
  </si>
  <si>
    <t xml:space="preserve">356 2 02 15001 04 0000 150
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</si>
  <si>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</si>
  <si>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</si>
  <si>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</si>
  <si>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</si>
  <si>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</si>
  <si>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</si>
  <si>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</si>
  <si>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</si>
  <si>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</si>
  <si>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</si>
  <si>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</si>
  <si>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</si>
  <si>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</si>
  <si>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</si>
  <si>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</si>
  <si>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>Субсидии на обеспечение бесплатной перевозки обучающихся к муниципальным общеобразовательным учреждениям 0223971010</t>
  </si>
  <si>
    <t>Субсидии на модернизацию автобусного парка муниципальных образований, осуществляющих бесплатную перевозку обучающихся к месту учебы 0223971280</t>
  </si>
  <si>
    <t>Субсидии на обеспечение поддержки муниципальных образований в сфере культуры 0439471090</t>
  </si>
  <si>
    <t>Субсидии  на решение вопросов местного значения в сфере жилищно-коммунального хозяйства 061В371120</t>
  </si>
  <si>
    <t>Субсидии на содержание морских пляжей в границах муниципальных образований Калининградской области 14LП971380</t>
  </si>
  <si>
    <t>Субсидии на поддержку муниципальных газет 17LФ171250</t>
  </si>
  <si>
    <t xml:space="preserve">БЕЗВОЗМЕЗДНЫЕ ПОСТУПЛЕНИЯ
</t>
  </si>
  <si>
    <t xml:space="preserve">000 2 00 00000 00 0000 000
</t>
  </si>
  <si>
    <t xml:space="preserve">000 2 02 00000 00 0000 000
</t>
  </si>
  <si>
    <t xml:space="preserve">БЕЗВОЗМЕЗДНЫЕ ПОСТУПЛЕНИЯ ОТ ДРУГИХ БЮДЖЕТОВ БЮДЖЕТНОЙ СИСТЕМЫ РОССИЙСКОЙ ФЕДЕРАЦИИ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</si>
  <si>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</si>
  <si>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</si>
  <si>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</si>
  <si>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</si>
  <si>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</si>
  <si>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</si>
  <si>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</si>
  <si>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</si>
  <si>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</si>
  <si>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</si>
  <si>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</si>
  <si>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</si>
  <si>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</si>
  <si>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</si>
  <si>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Субсидии на реализацию мероприятий по обеспечению жильем молодых семей 061Б8R4970</t>
  </si>
  <si>
    <t>Субсидии на поддержку муниципальных программ формирования современной городской среды на дворовые территории 201Ч771070</t>
  </si>
  <si>
    <t>2022 год</t>
  </si>
  <si>
    <t>Субсидии на предоставление молодым семьям дополнительных социальных выплат при рождении или усыновлении (удочерении) ребенка 061Б871030</t>
  </si>
  <si>
    <t xml:space="preserve">к решению окружного Совета депутатов </t>
  </si>
  <si>
    <t>МО "Светлогорский городской округ"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</si>
  <si>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0223971160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</si>
  <si>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02239R3040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</si>
  <si>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0336970150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</si>
  <si>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034P270120</t>
  </si>
  <si>
    <t>Безвозмездные поступления в  бюджет муниципального образования «Светлогорский городского округа» в плановом периоде 2022-2023 годов</t>
  </si>
  <si>
    <t xml:space="preserve">000 2 01 00000 00 0000 000
</t>
  </si>
  <si>
    <t>БЕЗВОЗМЕЗДНЫЕ ПОСТУПЛЕНИЯ ОТ НЕРЕЗИДЕНТОВ</t>
  </si>
  <si>
    <t>2023 год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</si>
  <si>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</si>
  <si>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</si>
  <si>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Приложение № 3</t>
  </si>
  <si>
    <t>(в редакции решений окружного Совета депутатов МО "Светлогорский городской округ" от 25.10.2021 № 52)</t>
  </si>
  <si>
    <t>от "     " декабря 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</si>
</sst>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4" fontId="2" fillId="0" borderId="0" xfId="0" applyNumberFormat="1" applyFont="1"/>
    <xf numFmtId="4" fontId="1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1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1" fillId="0" borderId="1" xfId="0" applyFont="1" applyBorder="1"/>
    <xf numFmtId="4" fontId="1" fillId="0" borderId="3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wrapText="1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zoomScaleNormal="100" workbookViewId="0">
      <selection activeCell="B66" sqref="B66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4" width="17.28515625" style="2" customWidth="1"/>
    <col min="5" max="16384" width="9.140625" style="1"/>
  </cols>
  <sheetData>
    <row r="1" spans="1:4" x14ac:dyDescent="0.25">
      <c r="A1" s="32" t="s">
        <v>60</v>
      </c>
      <c r="B1" s="33"/>
      <c r="C1" s="34"/>
      <c r="D1" s="35"/>
    </row>
    <row r="2" spans="1:4" ht="15.75" customHeight="1" x14ac:dyDescent="0.25">
      <c r="A2" s="32" t="s">
        <v>48</v>
      </c>
      <c r="B2" s="33"/>
      <c r="C2" s="34"/>
      <c r="D2" s="35"/>
    </row>
    <row r="3" spans="1:4" ht="15.75" customHeight="1" x14ac:dyDescent="0.25">
      <c r="A3" s="32" t="s">
        <v>49</v>
      </c>
      <c r="B3" s="33"/>
      <c r="C3" s="34"/>
      <c r="D3" s="35"/>
    </row>
    <row r="4" spans="1:4" ht="15.75" customHeight="1" x14ac:dyDescent="0.25">
      <c r="A4" s="32" t="s">
        <v>62</v>
      </c>
      <c r="B4" s="33"/>
      <c r="C4" s="34"/>
      <c r="D4" s="35"/>
    </row>
    <row r="5" spans="1:4" ht="15.75" customHeight="1" x14ac:dyDescent="0.25">
      <c r="A5" s="21"/>
      <c r="B5" s="22"/>
      <c r="C5" s="23"/>
      <c r="D5" s="24"/>
    </row>
    <row r="6" spans="1:4" ht="52.5" customHeight="1" x14ac:dyDescent="0.3">
      <c r="A6" s="36" t="s">
        <v>54</v>
      </c>
      <c r="B6" s="36"/>
      <c r="C6" s="35"/>
      <c r="D6" s="35"/>
    </row>
    <row r="7" spans="1:4" s="25" customFormat="1" ht="23.25" customHeight="1" x14ac:dyDescent="0.2">
      <c r="A7" s="37" t="s">
        <v>61</v>
      </c>
      <c r="B7" s="38"/>
      <c r="C7" s="38"/>
      <c r="D7" s="38"/>
    </row>
    <row r="8" spans="1:4" ht="16.5" thickBot="1" x14ac:dyDescent="0.3">
      <c r="D8" s="2" t="s">
        <v>0</v>
      </c>
    </row>
    <row r="9" spans="1:4" ht="16.5" thickBot="1" x14ac:dyDescent="0.3">
      <c r="A9" s="29" t="s">
        <v>2</v>
      </c>
      <c r="B9" s="29" t="s">
        <v>34</v>
      </c>
      <c r="C9" s="27" t="s">
        <v>1</v>
      </c>
      <c r="D9" s="28"/>
    </row>
    <row r="10" spans="1:4" x14ac:dyDescent="0.25">
      <c r="A10" s="30"/>
      <c r="B10" s="31"/>
      <c r="C10" s="14" t="s">
        <v>46</v>
      </c>
      <c r="D10" s="14" t="s">
        <v>57</v>
      </c>
    </row>
    <row r="11" spans="1:4" ht="33" customHeight="1" x14ac:dyDescent="0.25">
      <c r="A11" s="15" t="s">
        <v>27</v>
      </c>
      <c r="B11" s="15" t="s">
        <v>26</v>
      </c>
      <c r="C11" s="19">
        <f>C12+C54</f>
        <v>205526.01</v>
      </c>
      <c r="D11" s="19">
        <f>D12</f>
        <v>187869.55999999997</v>
      </c>
    </row>
    <row r="12" spans="1:4" ht="47.25" customHeight="1" x14ac:dyDescent="0.25">
      <c r="A12" s="15" t="s">
        <v>28</v>
      </c>
      <c r="B12" s="15" t="s">
        <v>29</v>
      </c>
      <c r="C12" s="19">
        <f>C13+C15+C32</f>
        <v>195203.07</v>
      </c>
      <c r="D12" s="19">
        <f>D13+D15+D32</f>
        <v>187869.55999999997</v>
      </c>
    </row>
    <row r="13" spans="1:4" ht="31.5" hidden="1" x14ac:dyDescent="0.25">
      <c r="A13" s="16" t="s">
        <v>30</v>
      </c>
      <c r="B13" s="17" t="s">
        <v>31</v>
      </c>
      <c r="C13" s="3">
        <f>C14</f>
        <v>0</v>
      </c>
      <c r="D13" s="3">
        <v>0</v>
      </c>
    </row>
    <row r="14" spans="1:4" hidden="1" x14ac:dyDescent="0.25">
      <c r="A14" s="4" t="s">
        <v>4</v>
      </c>
      <c r="B14" s="5" t="s">
        <v>5</v>
      </c>
      <c r="C14" s="6">
        <v>0</v>
      </c>
      <c r="D14" s="6">
        <v>0</v>
      </c>
    </row>
    <row r="15" spans="1:4" ht="47.25" x14ac:dyDescent="0.25">
      <c r="A15" s="7" t="s">
        <v>6</v>
      </c>
      <c r="B15" s="18" t="s">
        <v>32</v>
      </c>
      <c r="C15" s="8">
        <f>SUM(C16:C31)</f>
        <v>173597.09</v>
      </c>
      <c r="D15" s="8">
        <f>SUM(D16:D31)</f>
        <v>179108.12999999998</v>
      </c>
    </row>
    <row r="16" spans="1:4" ht="157.5" x14ac:dyDescent="0.25">
      <c r="A16" s="5" t="s">
        <v>35</v>
      </c>
      <c r="B16" s="5" t="s">
        <v>7</v>
      </c>
      <c r="C16" s="6">
        <f>64236.42+87407.76</f>
        <v>151644.18</v>
      </c>
      <c r="D16" s="6">
        <f>66420.09+91159.78</f>
        <v>157579.87</v>
      </c>
    </row>
    <row r="17" spans="1:4" ht="63" x14ac:dyDescent="0.25">
      <c r="A17" s="5" t="s">
        <v>35</v>
      </c>
      <c r="B17" s="5" t="s">
        <v>8</v>
      </c>
      <c r="C17" s="6">
        <v>106.75</v>
      </c>
      <c r="D17" s="6">
        <v>106.75</v>
      </c>
    </row>
    <row r="18" spans="1:4" ht="63" x14ac:dyDescent="0.25">
      <c r="A18" s="5" t="s">
        <v>35</v>
      </c>
      <c r="B18" s="5" t="s">
        <v>9</v>
      </c>
      <c r="C18" s="10">
        <v>4266.82</v>
      </c>
      <c r="D18" s="10">
        <v>4352.16</v>
      </c>
    </row>
    <row r="19" spans="1:4" ht="78.75" x14ac:dyDescent="0.25">
      <c r="A19" s="5" t="s">
        <v>36</v>
      </c>
      <c r="B19" s="9" t="s">
        <v>10</v>
      </c>
      <c r="C19" s="6">
        <v>3346.6</v>
      </c>
      <c r="D19" s="6">
        <v>3480.46</v>
      </c>
    </row>
    <row r="20" spans="1:4" ht="141" customHeight="1" x14ac:dyDescent="0.25">
      <c r="A20" s="5" t="s">
        <v>36</v>
      </c>
      <c r="B20" s="9" t="s">
        <v>52</v>
      </c>
      <c r="C20" s="6">
        <v>565.25</v>
      </c>
      <c r="D20" s="6">
        <v>0</v>
      </c>
    </row>
    <row r="21" spans="1:4" ht="110.25" x14ac:dyDescent="0.25">
      <c r="A21" s="5" t="s">
        <v>37</v>
      </c>
      <c r="B21" s="5" t="s">
        <v>11</v>
      </c>
      <c r="C21" s="6">
        <v>5766</v>
      </c>
      <c r="D21" s="6">
        <v>5766</v>
      </c>
    </row>
    <row r="22" spans="1:4" ht="78.75" x14ac:dyDescent="0.25">
      <c r="A22" s="5" t="s">
        <v>35</v>
      </c>
      <c r="B22" s="5" t="s">
        <v>12</v>
      </c>
      <c r="C22" s="6">
        <v>1186.76</v>
      </c>
      <c r="D22" s="6">
        <v>1186.76</v>
      </c>
    </row>
    <row r="23" spans="1:4" ht="63" x14ac:dyDescent="0.25">
      <c r="A23" s="5" t="s">
        <v>35</v>
      </c>
      <c r="B23" s="5" t="s">
        <v>42</v>
      </c>
      <c r="C23" s="6">
        <v>1777.1</v>
      </c>
      <c r="D23" s="6">
        <v>1777.1</v>
      </c>
    </row>
    <row r="24" spans="1:4" ht="63" x14ac:dyDescent="0.25">
      <c r="A24" s="5" t="s">
        <v>35</v>
      </c>
      <c r="B24" s="5" t="s">
        <v>53</v>
      </c>
      <c r="C24" s="6">
        <f>1296.06+36.24</f>
        <v>1332.3</v>
      </c>
      <c r="D24" s="6">
        <f>1296.06+36.24</f>
        <v>1332.3</v>
      </c>
    </row>
    <row r="25" spans="1:4" ht="51.75" customHeight="1" x14ac:dyDescent="0.25">
      <c r="A25" s="5" t="s">
        <v>35</v>
      </c>
      <c r="B25" s="5" t="s">
        <v>13</v>
      </c>
      <c r="C25" s="6">
        <v>1191.6500000000001</v>
      </c>
      <c r="D25" s="6">
        <v>1191.6500000000001</v>
      </c>
    </row>
    <row r="26" spans="1:4" ht="63" x14ac:dyDescent="0.25">
      <c r="A26" s="5" t="s">
        <v>35</v>
      </c>
      <c r="B26" s="5" t="s">
        <v>14</v>
      </c>
      <c r="C26" s="6">
        <v>695</v>
      </c>
      <c r="D26" s="6">
        <v>695</v>
      </c>
    </row>
    <row r="27" spans="1:4" ht="78.75" x14ac:dyDescent="0.25">
      <c r="A27" s="5" t="s">
        <v>35</v>
      </c>
      <c r="B27" s="5" t="s">
        <v>15</v>
      </c>
      <c r="C27" s="6">
        <v>0.28000000000000003</v>
      </c>
      <c r="D27" s="6">
        <v>0.28000000000000003</v>
      </c>
    </row>
    <row r="28" spans="1:4" ht="110.25" x14ac:dyDescent="0.25">
      <c r="A28" s="5" t="s">
        <v>35</v>
      </c>
      <c r="B28" s="5" t="s">
        <v>43</v>
      </c>
      <c r="C28" s="6">
        <v>17.100000000000001</v>
      </c>
      <c r="D28" s="6">
        <v>17.100000000000001</v>
      </c>
    </row>
    <row r="29" spans="1:4" ht="47.25" x14ac:dyDescent="0.25">
      <c r="A29" s="5" t="s">
        <v>38</v>
      </c>
      <c r="B29" s="5" t="s">
        <v>16</v>
      </c>
      <c r="C29" s="6">
        <v>761.3</v>
      </c>
      <c r="D29" s="6">
        <v>762.1</v>
      </c>
    </row>
    <row r="30" spans="1:4" ht="63.75" customHeight="1" x14ac:dyDescent="0.25">
      <c r="A30" s="5" t="s">
        <v>39</v>
      </c>
      <c r="B30" s="5" t="s">
        <v>17</v>
      </c>
      <c r="C30" s="6">
        <v>853.6</v>
      </c>
      <c r="D30" s="6">
        <v>856.3</v>
      </c>
    </row>
    <row r="31" spans="1:4" ht="66.75" customHeight="1" x14ac:dyDescent="0.25">
      <c r="A31" s="5" t="s">
        <v>40</v>
      </c>
      <c r="B31" s="5" t="s">
        <v>18</v>
      </c>
      <c r="C31" s="6">
        <v>86.4</v>
      </c>
      <c r="D31" s="6">
        <v>4.3</v>
      </c>
    </row>
    <row r="32" spans="1:4" ht="31.5" customHeight="1" x14ac:dyDescent="0.25">
      <c r="A32" s="7" t="s">
        <v>19</v>
      </c>
      <c r="B32" s="18" t="s">
        <v>33</v>
      </c>
      <c r="C32" s="8">
        <f>SUM(C33:C53)</f>
        <v>21605.980000000003</v>
      </c>
      <c r="D32" s="8">
        <f>SUM(D33:D53)</f>
        <v>8761.43</v>
      </c>
    </row>
    <row r="33" spans="1:4" ht="33.75" customHeight="1" x14ac:dyDescent="0.25">
      <c r="A33" s="5" t="s">
        <v>41</v>
      </c>
      <c r="B33" s="5" t="s">
        <v>20</v>
      </c>
      <c r="C33" s="6">
        <v>722</v>
      </c>
      <c r="D33" s="6">
        <v>751</v>
      </c>
    </row>
    <row r="34" spans="1:4" ht="64.5" customHeight="1" x14ac:dyDescent="0.25">
      <c r="A34" s="5" t="s">
        <v>41</v>
      </c>
      <c r="B34" s="5" t="s">
        <v>21</v>
      </c>
      <c r="C34" s="6">
        <v>0</v>
      </c>
      <c r="D34" s="6">
        <v>0</v>
      </c>
    </row>
    <row r="35" spans="1:4" ht="66.75" customHeight="1" x14ac:dyDescent="0.25">
      <c r="A35" s="5" t="s">
        <v>41</v>
      </c>
      <c r="B35" s="5" t="s">
        <v>50</v>
      </c>
      <c r="C35" s="6">
        <v>866.23</v>
      </c>
      <c r="D35" s="6">
        <v>433.08</v>
      </c>
    </row>
    <row r="36" spans="1:4" ht="66.75" customHeight="1" x14ac:dyDescent="0.25">
      <c r="A36" s="5" t="s">
        <v>41</v>
      </c>
      <c r="B36" s="5" t="s">
        <v>51</v>
      </c>
      <c r="C36" s="6">
        <v>2354.31</v>
      </c>
      <c r="D36" s="6">
        <v>2551.9899999999998</v>
      </c>
    </row>
    <row r="37" spans="1:4" ht="47.25" customHeight="1" x14ac:dyDescent="0.25">
      <c r="A37" s="5" t="s">
        <v>41</v>
      </c>
      <c r="B37" s="5" t="s">
        <v>22</v>
      </c>
      <c r="C37" s="10">
        <v>52.56</v>
      </c>
      <c r="D37" s="10">
        <v>52.56</v>
      </c>
    </row>
    <row r="38" spans="1:4" ht="31.5" x14ac:dyDescent="0.25">
      <c r="A38" s="5" t="s">
        <v>41</v>
      </c>
      <c r="B38" s="5" t="s">
        <v>23</v>
      </c>
      <c r="C38" s="6">
        <v>0</v>
      </c>
      <c r="D38" s="6">
        <v>0</v>
      </c>
    </row>
    <row r="39" spans="1:4" ht="47.25" x14ac:dyDescent="0.25">
      <c r="A39" s="5" t="s">
        <v>41</v>
      </c>
      <c r="B39" s="5" t="s">
        <v>24</v>
      </c>
      <c r="C39" s="6">
        <v>2000</v>
      </c>
      <c r="D39" s="6">
        <v>2000</v>
      </c>
    </row>
    <row r="40" spans="1:4" ht="31.5" x14ac:dyDescent="0.25">
      <c r="A40" s="5" t="s">
        <v>41</v>
      </c>
      <c r="B40" s="5" t="s">
        <v>25</v>
      </c>
      <c r="C40" s="6">
        <f>469.2+49.1</f>
        <v>518.29999999999995</v>
      </c>
      <c r="D40" s="6">
        <f>286.7+30.1</f>
        <v>316.8</v>
      </c>
    </row>
    <row r="41" spans="1:4" ht="31.5" x14ac:dyDescent="0.25">
      <c r="A41" s="5" t="s">
        <v>41</v>
      </c>
      <c r="B41" s="5" t="s">
        <v>44</v>
      </c>
      <c r="C41" s="6">
        <v>756</v>
      </c>
      <c r="D41" s="6">
        <v>756</v>
      </c>
    </row>
    <row r="42" spans="1:4" ht="47.25" x14ac:dyDescent="0.25">
      <c r="A42" s="5" t="s">
        <v>41</v>
      </c>
      <c r="B42" s="5" t="s">
        <v>47</v>
      </c>
      <c r="C42" s="6">
        <v>0</v>
      </c>
      <c r="D42" s="6">
        <v>0</v>
      </c>
    </row>
    <row r="43" spans="1:4" ht="47.25" x14ac:dyDescent="0.25">
      <c r="A43" s="5" t="s">
        <v>41</v>
      </c>
      <c r="B43" s="5" t="s">
        <v>45</v>
      </c>
      <c r="C43" s="6">
        <v>1900</v>
      </c>
      <c r="D43" s="6">
        <v>1900</v>
      </c>
    </row>
    <row r="44" spans="1:4" ht="47.25" x14ac:dyDescent="0.25">
      <c r="A44" s="5" t="s">
        <v>59</v>
      </c>
      <c r="B44" s="5" t="s">
        <v>58</v>
      </c>
      <c r="C44" s="6">
        <v>12436.58</v>
      </c>
      <c r="D44" s="6"/>
    </row>
    <row r="45" spans="1:4" hidden="1" x14ac:dyDescent="0.25">
      <c r="A45" s="5"/>
      <c r="B45" s="5"/>
      <c r="C45" s="6"/>
      <c r="D45" s="6"/>
    </row>
    <row r="46" spans="1:4" ht="38.25" hidden="1" customHeight="1" x14ac:dyDescent="0.25">
      <c r="A46" s="5"/>
      <c r="B46" s="5"/>
      <c r="C46" s="6"/>
      <c r="D46" s="6"/>
    </row>
    <row r="47" spans="1:4" ht="15.75" hidden="1" customHeight="1" x14ac:dyDescent="0.25">
      <c r="A47" s="5"/>
      <c r="B47" s="5"/>
      <c r="C47" s="6"/>
      <c r="D47" s="6"/>
    </row>
    <row r="48" spans="1:4" ht="15.75" hidden="1" customHeight="1" x14ac:dyDescent="0.25">
      <c r="A48" s="5"/>
      <c r="B48" s="5"/>
      <c r="C48" s="6"/>
      <c r="D48" s="6"/>
    </row>
    <row r="49" spans="1:4" ht="15.75" hidden="1" customHeight="1" x14ac:dyDescent="0.25">
      <c r="A49" s="5"/>
      <c r="B49" s="5"/>
      <c r="C49" s="6"/>
      <c r="D49" s="6"/>
    </row>
    <row r="50" spans="1:4" ht="15.75" hidden="1" customHeight="1" x14ac:dyDescent="0.25">
      <c r="A50" s="5"/>
      <c r="B50" s="5"/>
      <c r="C50" s="6"/>
      <c r="D50" s="6"/>
    </row>
    <row r="51" spans="1:4" ht="15.75" hidden="1" customHeight="1" x14ac:dyDescent="0.25">
      <c r="A51" s="5"/>
      <c r="B51" s="5"/>
      <c r="C51" s="6"/>
      <c r="D51" s="6"/>
    </row>
    <row r="52" spans="1:4" ht="15.75" hidden="1" customHeight="1" x14ac:dyDescent="0.25">
      <c r="A52" s="5"/>
      <c r="B52" s="5"/>
      <c r="C52" s="6"/>
      <c r="D52" s="6"/>
    </row>
    <row r="53" spans="1:4" ht="15.75" hidden="1" customHeight="1" x14ac:dyDescent="0.25">
      <c r="A53" s="5"/>
      <c r="B53" s="5"/>
      <c r="C53" s="6"/>
      <c r="D53" s="6"/>
    </row>
    <row r="54" spans="1:4" ht="36" customHeight="1" x14ac:dyDescent="0.25">
      <c r="A54" s="7" t="s">
        <v>55</v>
      </c>
      <c r="B54" s="20" t="s">
        <v>56</v>
      </c>
      <c r="C54" s="11">
        <f>C55+C56</f>
        <v>10322.94</v>
      </c>
      <c r="D54" s="11">
        <f>D55</f>
        <v>0</v>
      </c>
    </row>
    <row r="55" spans="1:4" ht="15.75" hidden="1" customHeight="1" x14ac:dyDescent="0.25">
      <c r="A55" s="12"/>
      <c r="B55" s="13"/>
      <c r="C55" s="6">
        <v>2517.69</v>
      </c>
      <c r="D55" s="6"/>
    </row>
    <row r="56" spans="1:4" ht="15.75" hidden="1" customHeight="1" x14ac:dyDescent="0.25">
      <c r="A56" s="12"/>
      <c r="B56" s="5"/>
      <c r="C56" s="6">
        <v>7805.25</v>
      </c>
      <c r="D56" s="6"/>
    </row>
    <row r="57" spans="1:4" ht="15.75" hidden="1" customHeight="1" x14ac:dyDescent="0.25">
      <c r="A57" s="12"/>
      <c r="B57" s="5"/>
      <c r="C57" s="6"/>
      <c r="D57" s="6"/>
    </row>
    <row r="58" spans="1:4" ht="15.75" hidden="1" customHeight="1" x14ac:dyDescent="0.25">
      <c r="A58" s="12"/>
      <c r="B58" s="5"/>
      <c r="C58" s="6"/>
      <c r="D58" s="6"/>
    </row>
    <row r="59" spans="1:4" x14ac:dyDescent="0.25">
      <c r="A59" s="26" t="s">
        <v>3</v>
      </c>
      <c r="B59" s="26"/>
      <c r="C59" s="8">
        <f>C15+C13+C54+C32</f>
        <v>205526.01</v>
      </c>
      <c r="D59" s="8">
        <f>D15+D13+D54+D32</f>
        <v>187869.55999999997</v>
      </c>
    </row>
    <row r="61" spans="1:4" outlineLevel="1" x14ac:dyDescent="0.25"/>
    <row r="62" spans="1:4" outlineLevel="1" x14ac:dyDescent="0.25"/>
    <row r="63" spans="1:4" outlineLevel="1" x14ac:dyDescent="0.25"/>
    <row r="64" spans="1:4" ht="19.5" customHeight="1" x14ac:dyDescent="0.25"/>
    <row r="65" ht="16.5" customHeight="1" outlineLevel="1" x14ac:dyDescent="0.25"/>
    <row r="66" outlineLevel="1" x14ac:dyDescent="0.25"/>
    <row r="67" outlineLevel="1" x14ac:dyDescent="0.25"/>
    <row r="68" outlineLevel="1" x14ac:dyDescent="0.25"/>
    <row r="69" ht="22.5" customHeight="1" x14ac:dyDescent="0.25"/>
  </sheetData>
  <mergeCells count="10">
    <mergeCell ref="A59:B59"/>
    <mergeCell ref="C9:D9"/>
    <mergeCell ref="A9:A10"/>
    <mergeCell ref="B9:B10"/>
    <mergeCell ref="A1:D1"/>
    <mergeCell ref="A2:D2"/>
    <mergeCell ref="A3:D3"/>
    <mergeCell ref="A4:D4"/>
    <mergeCell ref="A6:D6"/>
    <mergeCell ref="A7:D7"/>
  </mergeCells>
  <pageMargins left="0.70866141732283472" right="0.19685039370078741" top="0.59055118110236227" bottom="0.31496062992125984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2021-12-09T15:29:30Z</dcterms:modified>
</cp:coreProperties>
</file>