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4000" windowHeight="9525" tabRatio="879"/>
  </bookViews>
  <sheets>
    <sheet name="прил.2 (безвоз)" sheetId="2" r:id="rId1"/>
  </sheets>
  <definedNames>
    <definedName name="_xlnm.Print_Titles" localSheetId="0">'прил.2 (безвоз)'!$7:$7</definedName>
  </definedNames>
  <calcPr calcId="125725"/>
</workbook>
</file>

<file path=xl/calcChain.xml><?xml version="1.0" encoding="utf-8"?>
<calcChain xmlns="http://schemas.openxmlformats.org/spreadsheetml/2006/main">
  <c r="C12" i="2"/>
  <c r="C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C29"/>
  <c r="E28"/>
  <c r="E27"/>
  <c r="E26"/>
  <c r="E25"/>
  <c r="E24"/>
  <c r="E23"/>
  <c r="E22"/>
  <c r="E21"/>
  <c r="E20"/>
  <c r="E19"/>
  <c r="E18"/>
  <c r="E17"/>
  <c r="E16"/>
  <c r="E15"/>
  <c r="E14"/>
  <c r="E13"/>
  <c r="E11"/>
  <c r="E10" s="1"/>
  <c r="C10"/>
  <c r="C55" l="1"/>
  <c r="E29"/>
  <c r="D55"/>
  <c r="E12"/>
  <c r="E9" s="1"/>
  <c r="E8" s="1"/>
  <c r="E50"/>
  <c r="E55" l="1"/>
</calcChain>
</file>

<file path=xl/sharedStrings.xml><?xml version="1.0" encoding="utf-8"?>
<sst xmlns="http://schemas.openxmlformats.org/spreadsheetml/2006/main" count="68" uniqueCount="53">
  <si>
    <t>(тыс. рублей)</t>
  </si>
  <si>
    <t>Сумма</t>
  </si>
  <si>
    <t>Код бюджетной классификации</t>
  </si>
  <si>
    <t>Приложение № 2</t>
  </si>
  <si>
    <t>ВСЕГО:</t>
  </si>
  <si>
    <t>поправки</t>
  </si>
  <si>
    <r>
      <t>от</t>
    </r>
    <r>
      <rPr>
        <u/>
        <sz val="12"/>
        <rFont val="Times New Roman"/>
        <family val="1"/>
        <charset val="204"/>
      </rPr>
      <t xml:space="preserve">      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 xml:space="preserve">                  </t>
    </r>
    <r>
      <rPr>
        <sz val="12"/>
        <rFont val="Times New Roman"/>
        <family val="1"/>
        <charset val="204"/>
      </rPr>
      <t>2018г. №____</t>
    </r>
  </si>
  <si>
    <t xml:space="preserve">к решению окружного Совета </t>
  </si>
  <si>
    <t>депутатов Светлогорского округа</t>
  </si>
  <si>
    <t>Безвозмездные поступления в  бюджет муниципального образования «Светлогорский городского округа» в 2019 году</t>
  </si>
  <si>
    <t>000 202 40000 00 0000 151</t>
  </si>
  <si>
    <t xml:space="preserve">   Иные межбюджетные трансферты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</si>
  <si>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</si>
  <si>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</si>
  <si>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0223870620, 0223970620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</si>
  <si>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0326670650</t>
  </si>
  <si>
    <t>Субвенции на обеспечение полномочий Калининградской области по социальному обслуживанию граждан пожилого возраста и инвалидов 0326670710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</si>
  <si>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0336970160</t>
  </si>
  <si>
    <t>Субвенции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 0336970610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</si>
  <si>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0336970640</t>
  </si>
  <si>
    <t>Субвенции на осуществление полномочий Калининградской области по организации и обеспечению отдыха детей, находящихся в трудной жизненной ситуации 0347070120</t>
  </si>
  <si>
    <t>Субвенции на осуществление отдельных полномочий Калининградской области на руководство в сфере социальной поддержки населения 03L5070670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</si>
  <si>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03L5170720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</si>
  <si>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061В370730</t>
  </si>
  <si>
    <t>Субвенции на осуществление первичного воинского учета на территориях, где отсутствуют военные комиссариаты 07LГ751180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</si>
  <si>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17LУ759300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</si>
  <si>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17LУ951200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</si>
  <si>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</si>
  <si>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</si>
  <si>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>Субсидии на обеспечение бесплатной перевозки обучающихся к муниципальным общеобразовательным учреждениям 0223971010</t>
  </si>
  <si>
    <t>Субсидии на модернизацию автобусного парка муниципальных образований, осуществляющих бесплатную перевозку обучающихся к месту учебы 0223971280</t>
  </si>
  <si>
    <t>Субсидии на обеспечение организации отдыха детей в каникулярное время, включая мероприятия по обеспечению безопасности их жизни и здоровья 0347071110</t>
  </si>
  <si>
    <t>Субсидии на обеспечение поддержки муниципальных образований в сфере культуры 0439471090</t>
  </si>
  <si>
    <t>Субсидии  на решение вопросов местного значения в сфере жилищно-коммунального хозяйства 061В371120</t>
  </si>
  <si>
    <t>Субсидии на 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 092Л271050</t>
  </si>
  <si>
    <t>Субсидии на содержание морских пляжей в границах муниципальных образований Калининградской области 14LП971380</t>
  </si>
  <si>
    <t>Субсидии на поддержку муниципальных газет 17LФ171250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</si>
  <si>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</si>
  <si>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</si>
  <si>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</si>
  <si>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БЕЗВОЗМЕЗДНЫЕ ПОСТУПЛЕНИЯ ОТ ДРУГИХ БЮДЖЕТОВ БЮДЖЕТНОЙ СИСТЕМЫ РОССИЙСКОЙ ФЕДЕРАЦИИ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</si>
  <si>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</si>
  <si>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</si>
  <si>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</si>
  <si>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</si>
  <si>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</si>
  <si>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</si>
  <si>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</si>
  <si>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</si>
  <si>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</si>
  <si>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</si>
  <si>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</si>
  <si>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 xml:space="preserve">000 2 02 15001 04 0000 150
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</si>
</sst>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6" fillId="0" borderId="0" xfId="0" applyNumberFormat="1" applyFont="1"/>
    <xf numFmtId="4" fontId="6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wrapText="1"/>
    </xf>
    <xf numFmtId="164" fontId="2" fillId="2" borderId="1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" fontId="1" fillId="0" borderId="6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1" fillId="0" borderId="7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5"/>
  <sheetViews>
    <sheetView tabSelected="1" zoomScaleNormal="100" workbookViewId="0">
      <selection activeCell="A12" sqref="A12"/>
    </sheetView>
  </sheetViews>
  <sheetFormatPr defaultRowHeight="15.75"/>
  <cols>
    <col min="1" max="1" width="28.42578125" style="1" customWidth="1"/>
    <col min="2" max="2" width="59.42578125" style="1" customWidth="1"/>
    <col min="3" max="3" width="17.28515625" style="2" hidden="1" customWidth="1"/>
    <col min="4" max="4" width="10.5703125" style="6" hidden="1" customWidth="1"/>
    <col min="5" max="5" width="17.28515625" style="29" customWidth="1"/>
    <col min="6" max="16384" width="9.140625" style="1"/>
  </cols>
  <sheetData>
    <row r="1" spans="1:5">
      <c r="A1" s="36" t="s">
        <v>3</v>
      </c>
      <c r="B1" s="37"/>
      <c r="C1" s="37"/>
      <c r="D1" s="38"/>
      <c r="E1" s="38"/>
    </row>
    <row r="2" spans="1:5" ht="15.75" customHeight="1">
      <c r="A2" s="36" t="s">
        <v>7</v>
      </c>
      <c r="B2" s="37"/>
      <c r="C2" s="37"/>
      <c r="D2" s="38"/>
      <c r="E2" s="38"/>
    </row>
    <row r="3" spans="1:5" ht="15.75" customHeight="1">
      <c r="A3" s="36" t="s">
        <v>8</v>
      </c>
      <c r="B3" s="37"/>
      <c r="C3" s="37"/>
      <c r="D3" s="38"/>
      <c r="E3" s="38"/>
    </row>
    <row r="4" spans="1:5" ht="15.75" customHeight="1">
      <c r="A4" s="36" t="s">
        <v>6</v>
      </c>
      <c r="B4" s="37"/>
      <c r="C4" s="37"/>
      <c r="D4" s="38"/>
      <c r="E4" s="38"/>
    </row>
    <row r="5" spans="1:5" ht="52.5" customHeight="1">
      <c r="A5" s="39" t="s">
        <v>9</v>
      </c>
      <c r="B5" s="39"/>
      <c r="C5" s="39"/>
      <c r="D5" s="40"/>
      <c r="E5" s="40"/>
    </row>
    <row r="6" spans="1:5" ht="16.5" thickBot="1">
      <c r="C6" s="2" t="s">
        <v>0</v>
      </c>
      <c r="E6" s="29" t="s">
        <v>0</v>
      </c>
    </row>
    <row r="7" spans="1:5" ht="33" customHeight="1" thickBot="1">
      <c r="A7" s="3" t="s">
        <v>2</v>
      </c>
      <c r="B7" s="4" t="s">
        <v>44</v>
      </c>
      <c r="C7" s="5" t="s">
        <v>1</v>
      </c>
      <c r="D7" s="7" t="s">
        <v>5</v>
      </c>
      <c r="E7" s="27" t="s">
        <v>1</v>
      </c>
    </row>
    <row r="8" spans="1:5" ht="33" customHeight="1">
      <c r="A8" s="24" t="s">
        <v>37</v>
      </c>
      <c r="B8" s="24" t="s">
        <v>38</v>
      </c>
      <c r="C8" s="23"/>
      <c r="D8" s="7"/>
      <c r="E8" s="28">
        <f>E9</f>
        <v>151201.70499999999</v>
      </c>
    </row>
    <row r="9" spans="1:5" ht="33" customHeight="1">
      <c r="A9" s="24" t="s">
        <v>39</v>
      </c>
      <c r="B9" s="24" t="s">
        <v>40</v>
      </c>
      <c r="C9" s="23"/>
      <c r="D9" s="7"/>
      <c r="E9" s="28">
        <f>E10+E12+E29</f>
        <v>151201.70499999999</v>
      </c>
    </row>
    <row r="10" spans="1:5" ht="31.5">
      <c r="A10" s="26" t="s">
        <v>41</v>
      </c>
      <c r="B10" s="25" t="s">
        <v>42</v>
      </c>
      <c r="C10" s="9">
        <f>C11</f>
        <v>3357</v>
      </c>
      <c r="E10" s="30">
        <f>E11</f>
        <v>3357</v>
      </c>
    </row>
    <row r="11" spans="1:5" ht="34.5" customHeight="1">
      <c r="A11" s="19" t="s">
        <v>52</v>
      </c>
      <c r="B11" s="8" t="s">
        <v>12</v>
      </c>
      <c r="C11" s="10">
        <v>3357</v>
      </c>
      <c r="E11" s="31">
        <f>C11+D11</f>
        <v>3357</v>
      </c>
    </row>
    <row r="12" spans="1:5" ht="47.25">
      <c r="A12" s="11" t="s">
        <v>13</v>
      </c>
      <c r="B12" s="34" t="s">
        <v>43</v>
      </c>
      <c r="C12" s="21">
        <f>SUM(C13:C28)</f>
        <v>134084.25399999999</v>
      </c>
      <c r="E12" s="32">
        <f>SUM(E13:E28)</f>
        <v>134084.25399999999</v>
      </c>
    </row>
    <row r="13" spans="1:5" ht="51.75" customHeight="1">
      <c r="A13" s="8" t="s">
        <v>45</v>
      </c>
      <c r="B13" s="8" t="s">
        <v>14</v>
      </c>
      <c r="C13" s="12">
        <v>114770.47</v>
      </c>
      <c r="E13" s="31">
        <f t="shared" ref="E13:E49" si="0">C13+D13</f>
        <v>114770.47</v>
      </c>
    </row>
    <row r="14" spans="1:5" ht="63">
      <c r="A14" s="8" t="s">
        <v>45</v>
      </c>
      <c r="B14" s="8" t="s">
        <v>15</v>
      </c>
      <c r="C14" s="12">
        <v>111.98</v>
      </c>
      <c r="E14" s="31">
        <f t="shared" si="0"/>
        <v>111.98</v>
      </c>
    </row>
    <row r="15" spans="1:5" ht="51" customHeight="1">
      <c r="A15" s="8" t="s">
        <v>45</v>
      </c>
      <c r="B15" s="8" t="s">
        <v>16</v>
      </c>
      <c r="C15" s="20">
        <v>3261.3739999999998</v>
      </c>
      <c r="E15" s="31">
        <f t="shared" si="0"/>
        <v>3261.3739999999998</v>
      </c>
    </row>
    <row r="16" spans="1:5" ht="78.75">
      <c r="A16" s="8" t="s">
        <v>46</v>
      </c>
      <c r="B16" s="13" t="s">
        <v>17</v>
      </c>
      <c r="C16" s="12">
        <v>3433.79</v>
      </c>
      <c r="E16" s="31">
        <f t="shared" si="0"/>
        <v>3433.79</v>
      </c>
    </row>
    <row r="17" spans="1:5" ht="54.75" customHeight="1">
      <c r="A17" s="8" t="s">
        <v>47</v>
      </c>
      <c r="B17" s="8" t="s">
        <v>18</v>
      </c>
      <c r="C17" s="12">
        <v>7809</v>
      </c>
      <c r="E17" s="31">
        <f t="shared" si="0"/>
        <v>7809</v>
      </c>
    </row>
    <row r="18" spans="1:5" ht="66.75" customHeight="1">
      <c r="A18" s="8" t="s">
        <v>45</v>
      </c>
      <c r="B18" s="8" t="s">
        <v>19</v>
      </c>
      <c r="C18" s="12">
        <v>951.34</v>
      </c>
      <c r="E18" s="31">
        <f t="shared" si="0"/>
        <v>951.34</v>
      </c>
    </row>
    <row r="19" spans="1:5" ht="78.75" customHeight="1">
      <c r="A19" s="8" t="s">
        <v>45</v>
      </c>
      <c r="B19" s="8" t="s">
        <v>20</v>
      </c>
      <c r="C19" s="12">
        <v>664.65</v>
      </c>
      <c r="E19" s="31">
        <f t="shared" si="0"/>
        <v>664.65</v>
      </c>
    </row>
    <row r="20" spans="1:5" ht="63.75" customHeight="1">
      <c r="A20" s="8" t="s">
        <v>45</v>
      </c>
      <c r="B20" s="8" t="s">
        <v>21</v>
      </c>
      <c r="C20" s="12">
        <v>1023.93</v>
      </c>
      <c r="E20" s="31">
        <f t="shared" si="0"/>
        <v>1023.93</v>
      </c>
    </row>
    <row r="21" spans="1:5" ht="63">
      <c r="A21" s="8" t="s">
        <v>45</v>
      </c>
      <c r="B21" s="8" t="s">
        <v>22</v>
      </c>
      <c r="C21" s="12">
        <v>580</v>
      </c>
      <c r="E21" s="31">
        <f t="shared" si="0"/>
        <v>580</v>
      </c>
    </row>
    <row r="22" spans="1:5" ht="76.5" customHeight="1">
      <c r="A22" s="8" t="s">
        <v>45</v>
      </c>
      <c r="B22" s="8" t="s">
        <v>23</v>
      </c>
      <c r="C22" s="12">
        <v>0.22</v>
      </c>
      <c r="E22" s="31">
        <f t="shared" si="0"/>
        <v>0.22</v>
      </c>
    </row>
    <row r="23" spans="1:5" ht="47.25">
      <c r="A23" s="8" t="s">
        <v>48</v>
      </c>
      <c r="B23" s="8" t="s">
        <v>24</v>
      </c>
      <c r="C23" s="12">
        <v>688.6</v>
      </c>
      <c r="E23" s="31">
        <f t="shared" si="0"/>
        <v>688.6</v>
      </c>
    </row>
    <row r="24" spans="1:5" ht="110.25">
      <c r="A24" s="8" t="s">
        <v>49</v>
      </c>
      <c r="B24" s="8" t="s">
        <v>25</v>
      </c>
      <c r="C24" s="12">
        <v>781.9</v>
      </c>
      <c r="E24" s="31">
        <f t="shared" si="0"/>
        <v>781.9</v>
      </c>
    </row>
    <row r="25" spans="1:5" ht="72.75" customHeight="1">
      <c r="A25" s="8" t="s">
        <v>50</v>
      </c>
      <c r="B25" s="8" t="s">
        <v>26</v>
      </c>
      <c r="C25" s="10">
        <v>7</v>
      </c>
      <c r="E25" s="31">
        <f t="shared" si="0"/>
        <v>7</v>
      </c>
    </row>
    <row r="26" spans="1:5" ht="15.75" hidden="1" customHeight="1">
      <c r="A26" s="8"/>
      <c r="B26" s="8"/>
      <c r="C26" s="10"/>
      <c r="E26" s="31">
        <f t="shared" si="0"/>
        <v>0</v>
      </c>
    </row>
    <row r="27" spans="1:5" hidden="1">
      <c r="A27" s="8"/>
      <c r="B27" s="8"/>
      <c r="C27" s="10"/>
      <c r="E27" s="31">
        <f t="shared" si="0"/>
        <v>0</v>
      </c>
    </row>
    <row r="28" spans="1:5" ht="36.75" hidden="1" customHeight="1">
      <c r="A28" s="8"/>
      <c r="B28" s="8"/>
      <c r="C28" s="10"/>
      <c r="E28" s="31">
        <f t="shared" si="0"/>
        <v>0</v>
      </c>
    </row>
    <row r="29" spans="1:5" ht="47.25">
      <c r="A29" s="11" t="s">
        <v>27</v>
      </c>
      <c r="B29" s="34" t="s">
        <v>28</v>
      </c>
      <c r="C29" s="21">
        <f>SUM(C30:C49)</f>
        <v>13760.451000000001</v>
      </c>
      <c r="E29" s="32">
        <f>SUM(E30:E49)</f>
        <v>13760.451000000001</v>
      </c>
    </row>
    <row r="30" spans="1:5" ht="47.25">
      <c r="A30" s="8" t="s">
        <v>51</v>
      </c>
      <c r="B30" s="8" t="s">
        <v>29</v>
      </c>
      <c r="C30" s="10">
        <v>576</v>
      </c>
      <c r="E30" s="31">
        <f t="shared" si="0"/>
        <v>576</v>
      </c>
    </row>
    <row r="31" spans="1:5" ht="63">
      <c r="A31" s="8" t="s">
        <v>51</v>
      </c>
      <c r="B31" s="8" t="s">
        <v>30</v>
      </c>
      <c r="C31" s="10">
        <v>966.76</v>
      </c>
      <c r="E31" s="31">
        <f t="shared" si="0"/>
        <v>966.76</v>
      </c>
    </row>
    <row r="32" spans="1:5" ht="63">
      <c r="A32" s="8" t="s">
        <v>51</v>
      </c>
      <c r="B32" s="8" t="s">
        <v>31</v>
      </c>
      <c r="C32" s="10">
        <v>697.28</v>
      </c>
      <c r="E32" s="31">
        <f t="shared" si="0"/>
        <v>697.28</v>
      </c>
    </row>
    <row r="33" spans="1:5" ht="31.5">
      <c r="A33" s="8" t="s">
        <v>51</v>
      </c>
      <c r="B33" s="8" t="s">
        <v>32</v>
      </c>
      <c r="C33" s="22">
        <v>53.811</v>
      </c>
      <c r="E33" s="31">
        <f t="shared" si="0"/>
        <v>53.811</v>
      </c>
    </row>
    <row r="34" spans="1:5" ht="31.5">
      <c r="A34" s="8" t="s">
        <v>51</v>
      </c>
      <c r="B34" s="8" t="s">
        <v>33</v>
      </c>
      <c r="C34" s="10">
        <v>6000</v>
      </c>
      <c r="E34" s="31">
        <f t="shared" si="0"/>
        <v>6000</v>
      </c>
    </row>
    <row r="35" spans="1:5" ht="63">
      <c r="A35" s="8" t="s">
        <v>51</v>
      </c>
      <c r="B35" s="8" t="s">
        <v>34</v>
      </c>
      <c r="C35" s="10">
        <v>2958</v>
      </c>
      <c r="E35" s="31">
        <f t="shared" si="0"/>
        <v>2958</v>
      </c>
    </row>
    <row r="36" spans="1:5" ht="47.25">
      <c r="A36" s="8" t="s">
        <v>51</v>
      </c>
      <c r="B36" s="8" t="s">
        <v>35</v>
      </c>
      <c r="C36" s="10">
        <v>2000</v>
      </c>
      <c r="E36" s="31">
        <f t="shared" si="0"/>
        <v>2000</v>
      </c>
    </row>
    <row r="37" spans="1:5" ht="15.75" customHeight="1">
      <c r="A37" s="8"/>
      <c r="B37" s="8" t="s">
        <v>36</v>
      </c>
      <c r="C37" s="10">
        <v>508.6</v>
      </c>
      <c r="E37" s="31">
        <f t="shared" si="0"/>
        <v>508.6</v>
      </c>
    </row>
    <row r="38" spans="1:5" ht="15.75" hidden="1" customHeight="1">
      <c r="A38" s="8"/>
      <c r="B38" s="8"/>
      <c r="C38" s="10"/>
      <c r="E38" s="31">
        <f t="shared" si="0"/>
        <v>0</v>
      </c>
    </row>
    <row r="39" spans="1:5" ht="15.75" hidden="1" customHeight="1">
      <c r="A39" s="8"/>
      <c r="B39" s="8"/>
      <c r="C39" s="10"/>
      <c r="E39" s="31">
        <f t="shared" si="0"/>
        <v>0</v>
      </c>
    </row>
    <row r="40" spans="1:5" ht="15.75" hidden="1" customHeight="1">
      <c r="A40" s="8"/>
      <c r="B40" s="8"/>
      <c r="C40" s="10"/>
      <c r="E40" s="31">
        <f t="shared" si="0"/>
        <v>0</v>
      </c>
    </row>
    <row r="41" spans="1:5" ht="15.75" hidden="1" customHeight="1">
      <c r="A41" s="8"/>
      <c r="B41" s="8"/>
      <c r="C41" s="10"/>
      <c r="E41" s="31">
        <f t="shared" si="0"/>
        <v>0</v>
      </c>
    </row>
    <row r="42" spans="1:5" ht="15.75" hidden="1" customHeight="1">
      <c r="A42" s="8"/>
      <c r="B42" s="8"/>
      <c r="C42" s="10"/>
      <c r="E42" s="31">
        <f t="shared" si="0"/>
        <v>0</v>
      </c>
    </row>
    <row r="43" spans="1:5" ht="15.75" hidden="1" customHeight="1">
      <c r="A43" s="8"/>
      <c r="B43" s="8"/>
      <c r="C43" s="10"/>
      <c r="E43" s="31">
        <f t="shared" si="0"/>
        <v>0</v>
      </c>
    </row>
    <row r="44" spans="1:5" ht="15.75" hidden="1" customHeight="1">
      <c r="A44" s="8"/>
      <c r="B44" s="8"/>
      <c r="C44" s="10"/>
      <c r="E44" s="31">
        <f t="shared" si="0"/>
        <v>0</v>
      </c>
    </row>
    <row r="45" spans="1:5" ht="15.75" hidden="1" customHeight="1">
      <c r="A45" s="8"/>
      <c r="B45" s="8"/>
      <c r="C45" s="10"/>
      <c r="E45" s="31">
        <f t="shared" si="0"/>
        <v>0</v>
      </c>
    </row>
    <row r="46" spans="1:5" ht="15.75" hidden="1" customHeight="1">
      <c r="A46" s="8"/>
      <c r="B46" s="8"/>
      <c r="C46" s="10"/>
      <c r="E46" s="31">
        <f t="shared" si="0"/>
        <v>0</v>
      </c>
    </row>
    <row r="47" spans="1:5" ht="15.75" hidden="1" customHeight="1">
      <c r="A47" s="8"/>
      <c r="B47" s="8"/>
      <c r="C47" s="10"/>
      <c r="E47" s="31">
        <f t="shared" si="0"/>
        <v>0</v>
      </c>
    </row>
    <row r="48" spans="1:5" hidden="1">
      <c r="A48" s="8"/>
      <c r="B48" s="8"/>
      <c r="C48" s="10"/>
      <c r="E48" s="31">
        <f t="shared" si="0"/>
        <v>0</v>
      </c>
    </row>
    <row r="49" spans="1:5" hidden="1">
      <c r="A49" s="8"/>
      <c r="B49" s="8"/>
      <c r="C49" s="10"/>
      <c r="E49" s="31">
        <f t="shared" si="0"/>
        <v>0</v>
      </c>
    </row>
    <row r="50" spans="1:5" hidden="1">
      <c r="A50" s="15" t="s">
        <v>10</v>
      </c>
      <c r="B50" s="16" t="s">
        <v>11</v>
      </c>
      <c r="C50" s="17">
        <f>C51</f>
        <v>0</v>
      </c>
      <c r="E50" s="33">
        <f>E51</f>
        <v>0</v>
      </c>
    </row>
    <row r="51" spans="1:5" hidden="1">
      <c r="A51" s="14"/>
      <c r="B51" s="18"/>
      <c r="C51" s="10"/>
      <c r="E51" s="31"/>
    </row>
    <row r="52" spans="1:5" hidden="1">
      <c r="A52" s="14"/>
      <c r="B52" s="8"/>
      <c r="C52" s="10"/>
      <c r="E52" s="31"/>
    </row>
    <row r="53" spans="1:5" ht="22.5" hidden="1" customHeight="1">
      <c r="A53" s="14"/>
      <c r="B53" s="8"/>
      <c r="C53" s="10"/>
      <c r="E53" s="31"/>
    </row>
    <row r="54" spans="1:5" hidden="1">
      <c r="A54" s="14"/>
      <c r="B54" s="8"/>
      <c r="C54" s="10"/>
      <c r="E54" s="31"/>
    </row>
    <row r="55" spans="1:5">
      <c r="A55" s="35" t="s">
        <v>4</v>
      </c>
      <c r="B55" s="35"/>
      <c r="C55" s="21">
        <f>C12+C10+C50+C29</f>
        <v>151201.70499999999</v>
      </c>
      <c r="D55" s="6">
        <f>SUM(D10:D54)</f>
        <v>0</v>
      </c>
      <c r="E55" s="32">
        <f>E12+E10+E50+E29</f>
        <v>151201.70499999999</v>
      </c>
    </row>
  </sheetData>
  <mergeCells count="6">
    <mergeCell ref="A55:B55"/>
    <mergeCell ref="A1:E1"/>
    <mergeCell ref="A2:E2"/>
    <mergeCell ref="A3:E3"/>
    <mergeCell ref="A4:E4"/>
    <mergeCell ref="A5:E5"/>
  </mergeCells>
  <pageMargins left="0.70866141732283472" right="0.19685039370078741" top="0.59055118110236227" bottom="0.31496062992125984" header="0.11811023622047245" footer="0.11811023622047245"/>
  <pageSetup paperSize="9" scale="8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2018-11-01T12:11:44Z</dcterms:modified>
</cp:coreProperties>
</file>