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4000" windowHeight="9525" tabRatio="879"/>
  </bookViews>
  <sheets>
    <sheet name="прил.2 (безвоз)" sheetId="2" r:id="rId1"/>
  </sheets>
  <definedNames>
    <definedName name="_xlnm.Print_Titles" localSheetId="0">'прил.2 (безвоз)'!$8:$8</definedName>
  </definedNames>
  <calcPr calcId="125725"/>
</workbook>
</file>

<file path=xl/calcChain.xml><?xml version="1.0" encoding="utf-8"?>
<calcChain xmlns="http://schemas.openxmlformats.org/spreadsheetml/2006/main">
  <c r="F52" i="2"/>
  <c r="E11"/>
  <c r="D57"/>
  <c r="E52"/>
  <c r="C52"/>
  <c r="E51"/>
  <c r="F51" s="1"/>
  <c r="E50"/>
  <c r="F50" s="1"/>
  <c r="E49"/>
  <c r="F49" s="1"/>
  <c r="E48"/>
  <c r="F48" s="1"/>
  <c r="E47"/>
  <c r="F47" s="1"/>
  <c r="E46"/>
  <c r="F46" s="1"/>
  <c r="E45"/>
  <c r="F45" s="1"/>
  <c r="E44"/>
  <c r="F44" s="1"/>
  <c r="E43"/>
  <c r="F43" s="1"/>
  <c r="E42"/>
  <c r="F42" s="1"/>
  <c r="E41"/>
  <c r="F41" s="1"/>
  <c r="E40"/>
  <c r="E31" s="1"/>
  <c r="C31"/>
  <c r="E30"/>
  <c r="F30" s="1"/>
  <c r="E29"/>
  <c r="F29" s="1"/>
  <c r="E28"/>
  <c r="F28" s="1"/>
  <c r="C13"/>
  <c r="C11"/>
  <c r="E13" l="1"/>
  <c r="E10" s="1"/>
  <c r="E9" s="1"/>
  <c r="F40"/>
  <c r="C57"/>
  <c r="F31"/>
  <c r="E57"/>
  <c r="F13"/>
  <c r="F10" s="1"/>
  <c r="F9" s="1"/>
  <c r="F57" l="1"/>
</calcChain>
</file>

<file path=xl/sharedStrings.xml><?xml version="1.0" encoding="utf-8"?>
<sst xmlns="http://schemas.openxmlformats.org/spreadsheetml/2006/main" count="72" uniqueCount="56">
  <si>
    <t>(тыс. рублей)</t>
  </si>
  <si>
    <t>Сумма</t>
  </si>
  <si>
    <t>Код бюджетной классификации</t>
  </si>
  <si>
    <t>ВСЕГО:</t>
  </si>
  <si>
    <t>поправки</t>
  </si>
  <si>
    <r>
      <t>от</t>
    </r>
    <r>
      <rPr>
        <u/>
        <sz val="12"/>
        <rFont val="Times New Roman"/>
        <family val="1"/>
        <charset val="204"/>
      </rPr>
      <t xml:space="preserve">      </t>
    </r>
    <r>
      <rPr>
        <sz val="12"/>
        <rFont val="Times New Roman"/>
        <family val="1"/>
        <charset val="204"/>
      </rPr>
      <t xml:space="preserve"> </t>
    </r>
    <r>
      <rPr>
        <u/>
        <sz val="12"/>
        <rFont val="Times New Roman"/>
        <family val="1"/>
        <charset val="204"/>
      </rPr>
      <t xml:space="preserve">                  </t>
    </r>
    <r>
      <rPr>
        <sz val="12"/>
        <rFont val="Times New Roman"/>
        <family val="1"/>
        <charset val="204"/>
      </rPr>
      <t>2018г. №____</t>
    </r>
  </si>
  <si>
    <t xml:space="preserve">к решению окружного Совета </t>
  </si>
  <si>
    <t>депутатов Светлогорского округа</t>
  </si>
  <si>
    <t>Приложение № 4</t>
  </si>
  <si>
    <t xml:space="preserve">356 2 02 15001 04 0000 150
</t>
  </si>
  <si>
    <t xml:space="preserve">Дотации бюджетам городских округов на выравнивание бюджетной обеспеченности
</t>
  </si>
  <si>
    <t xml:space="preserve">000 2 02 30000 00 0000 150
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</si>
  <si>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0223870620, 0223970620</t>
  </si>
  <si>
    <t>Субвенции на выполнение государственных полномочий Калининградской области по осуществлению деятельности по опеке и попечительству в отношении совершеннолетних граждан 0326670650</t>
  </si>
  <si>
    <t>Субвенции на обеспечение полномочий Калининградской области по социальному обслуживанию граждан пожилого возраста и инвалидов 0326670710</t>
  </si>
  <si>
    <t>Субвенции на осуществление отдельных государственных полномочий Калининградской области по обеспечению бесплатным питанием отдельных категорий обучающихся в муниципальных общеобразовательных организациях 0336970160</t>
  </si>
  <si>
    <t>Субвенции осуществление отдельных государственных полномочий Калининградской области по содержанию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 0336970610</t>
  </si>
  <si>
    <t>Субвенции на осуществление отдельных государственных полномочий Калининградской области по обеспечению деятельности по организации и осуществлению опеки и попечительства в отношении несовершеннолетних 0336970640</t>
  </si>
  <si>
    <t>Субвенции на осуществление полномочий Калининградской области по организации и обеспечению отдыха детей, находящихся в трудной жизненной ситуации 0347070120</t>
  </si>
  <si>
    <t>Субвенции на осуществление отдельных полномочий Калининградской области на руководство в сфере социальной поддержки населения 03L5070670</t>
  </si>
  <si>
    <t>Субвенции на осуществление полномочий Калининградской области в сфере организации работы комиссий по делам несовершеннолетних и защите их прав 03L5170720</t>
  </si>
  <si>
    <t>Субвенции на осуществление отдельных государственных полномочий Калининградской области по определению перечня должностных лиц, уполномоченных составлять протоколы об административных правонарушениях 061В370730</t>
  </si>
  <si>
    <t>Субвенции на осуществление первичного воинского учета на территориях, где отсутствуют военные комиссариаты 07LГ751180</t>
  </si>
  <si>
    <t>Субвенции на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17LУ759300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</si>
  <si>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17LУ951200</t>
  </si>
  <si>
    <t xml:space="preserve">000 2 02 20000 00 0000 150
</t>
  </si>
  <si>
    <t>Субсидии на обеспечение бесплатной перевозки обучающихся к муниципальным общеобразовательным учреждениям 0223971010</t>
  </si>
  <si>
    <t>Субсидии на модернизацию автобусного парка муниципальных образований, осуществляющих бесплатную перевозку обучающихся к месту учебы 0223971280</t>
  </si>
  <si>
    <t>Субсидии на обеспечение организации отдыха детей в каникулярное время, включая мероприятия по обеспечению безопасности их жизни и здоровья 0347071110</t>
  </si>
  <si>
    <t>Субсидии на обеспечение поддержки муниципальных образований в сфере культуры 0439471090</t>
  </si>
  <si>
    <t>Субсидии  на решение вопросов местного значения в сфере жилищно-коммунального хозяйства 061В371120</t>
  </si>
  <si>
    <t>Субсидии на обеспечение деятельности муниципальных учреждений, обеспечивающих организацию предоставления государственных и муниципальных услуг по принципу "одного окна" 092Л271050</t>
  </si>
  <si>
    <t>Субсидии на содержание морских пляжей в границах муниципальных образований Калининградской области 14LП971380</t>
  </si>
  <si>
    <t>Субсидии на поддержку муниципальных газет 17LФ171250</t>
  </si>
  <si>
    <t>000 202 40000 00 0000 151</t>
  </si>
  <si>
    <t xml:space="preserve">   Иные межбюджетные трансферты</t>
  </si>
  <si>
    <t>Субвенции на осуществление отдельных государственных полномочий Калининградской области по предоставлению мер социальной поддержки по ремонту жилых помещений, находящихся на территории Калининградской области</t>
  </si>
  <si>
    <t>Безвозмездные поступления в  бюджет муниципального образования «Светлогорский городского округа» в плановом периоде 2020-2021 годов</t>
  </si>
  <si>
    <t>2020 год</t>
  </si>
  <si>
    <t>2021 год</t>
  </si>
  <si>
    <t xml:space="preserve">БЕЗВОЗМЕЗДНЫЕ ПОСТУПЛЕНИЯ
</t>
  </si>
  <si>
    <t xml:space="preserve">000 2 00 00000 00 0000 000
</t>
  </si>
  <si>
    <t xml:space="preserve">000 2 02 00000 00 0000 000
</t>
  </si>
  <si>
    <t xml:space="preserve">БЕЗВОЗМЕЗДНЫЕ ПОСТУПЛЕНИЯ ОТ ДРУГИХ БЮДЖЕТОВ БЮДЖЕТНОЙ СИСТЕМЫ РОССИЙСКОЙ ФЕДЕРАЦИИ
</t>
  </si>
  <si>
    <t xml:space="preserve">000 2 02 10000 00 0000 150
</t>
  </si>
  <si>
    <t>Дотации бюджетам бюджетной системы Российской Федерации</t>
  </si>
  <si>
    <t xml:space="preserve"> Субвенции бюджетам бюджетной системы Российской Федерации
</t>
  </si>
  <si>
    <t xml:space="preserve">Субсидии бюджетам бюджетной системы Российской Федерации (межбюджетные субсидии)
</t>
  </si>
  <si>
    <t>Наименование кода безвозмездных поступлений</t>
  </si>
  <si>
    <t>000 2 02 30024 04 0000 150</t>
  </si>
  <si>
    <t>000 2 02 39999 04 0000 150</t>
  </si>
  <si>
    <t>000 2 02 30027 04 0000 150</t>
  </si>
  <si>
    <t>000 2 02 35118 04 0000 150</t>
  </si>
  <si>
    <t>000 2 02 35930 04 0000 150</t>
  </si>
  <si>
    <t>000 2 02 35120 04 0000 150</t>
  </si>
  <si>
    <t>000 2 02 29999 04 0000 150</t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</si>
</sst>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4" fontId="2" fillId="0" borderId="0" xfId="0" applyNumberFormat="1" applyFont="1"/>
    <xf numFmtId="4" fontId="6" fillId="0" borderId="0" xfId="0" applyNumberFormat="1" applyFont="1"/>
    <xf numFmtId="4" fontId="1" fillId="0" borderId="2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right"/>
    </xf>
    <xf numFmtId="4" fontId="2" fillId="2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right"/>
    </xf>
    <xf numFmtId="49" fontId="2" fillId="0" borderId="1" xfId="0" applyNumberFormat="1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right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" fontId="2" fillId="0" borderId="3" xfId="0" applyNumberFormat="1" applyFont="1" applyBorder="1"/>
    <xf numFmtId="4" fontId="6" fillId="0" borderId="3" xfId="0" applyNumberFormat="1" applyFont="1" applyBorder="1"/>
    <xf numFmtId="4" fontId="6" fillId="0" borderId="0" xfId="0" applyNumberFormat="1" applyFont="1" applyBorder="1" applyAlignment="1">
      <alignment horizontal="center"/>
    </xf>
    <xf numFmtId="4" fontId="1" fillId="0" borderId="8" xfId="0" applyNumberFormat="1" applyFont="1" applyFill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/>
    <xf numFmtId="4" fontId="1" fillId="0" borderId="4" xfId="0" applyNumberFormat="1" applyFont="1" applyBorder="1" applyAlignment="1">
      <alignment horizontal="center" wrapText="1"/>
    </xf>
    <xf numFmtId="4" fontId="1" fillId="0" borderId="5" xfId="0" applyNumberFormat="1" applyFont="1" applyBorder="1" applyAlignment="1">
      <alignment horizontal="center" wrapText="1"/>
    </xf>
    <xf numFmtId="0" fontId="1" fillId="0" borderId="6" xfId="0" applyFont="1" applyFill="1" applyBorder="1" applyAlignment="1">
      <alignment horizontal="center" vertical="center" wrapText="1"/>
    </xf>
    <xf numFmtId="0" fontId="0" fillId="0" borderId="7" xfId="0" applyBorder="1" applyAlignment="1"/>
    <xf numFmtId="0" fontId="0" fillId="0" borderId="7" xfId="0" applyBorder="1" applyAlignment="1">
      <alignment wrapText="1"/>
    </xf>
    <xf numFmtId="2" fontId="2" fillId="0" borderId="0" xfId="0" applyNumberFormat="1" applyFont="1" applyAlignment="1">
      <alignment horizontal="right" wrapText="1"/>
    </xf>
    <xf numFmtId="2" fontId="3" fillId="0" borderId="0" xfId="0" applyNumberFormat="1" applyFont="1" applyAlignment="1">
      <alignment horizontal="right" wrapText="1"/>
    </xf>
    <xf numFmtId="2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7"/>
  <sheetViews>
    <sheetView tabSelected="1" topLeftCell="A27" zoomScaleNormal="100" workbookViewId="0">
      <selection activeCell="F37" sqref="F37"/>
    </sheetView>
  </sheetViews>
  <sheetFormatPr defaultRowHeight="15.75" outlineLevelRow="1"/>
  <cols>
    <col min="1" max="1" width="28.42578125" style="1" customWidth="1"/>
    <col min="2" max="2" width="59.42578125" style="1" customWidth="1"/>
    <col min="3" max="3" width="17.28515625" style="2" hidden="1" customWidth="1"/>
    <col min="4" max="4" width="10.5703125" style="3" hidden="1" customWidth="1"/>
    <col min="5" max="6" width="17.28515625" style="2" customWidth="1"/>
    <col min="7" max="16384" width="9.140625" style="1"/>
  </cols>
  <sheetData>
    <row r="1" spans="1:6">
      <c r="A1" s="37" t="s">
        <v>8</v>
      </c>
      <c r="B1" s="38"/>
      <c r="C1" s="38"/>
      <c r="D1" s="39"/>
      <c r="E1" s="39"/>
      <c r="F1" s="40"/>
    </row>
    <row r="2" spans="1:6" ht="15.75" customHeight="1">
      <c r="A2" s="37" t="s">
        <v>6</v>
      </c>
      <c r="B2" s="38"/>
      <c r="C2" s="38"/>
      <c r="D2" s="39"/>
      <c r="E2" s="39"/>
      <c r="F2" s="40"/>
    </row>
    <row r="3" spans="1:6" ht="15.75" customHeight="1">
      <c r="A3" s="37" t="s">
        <v>7</v>
      </c>
      <c r="B3" s="38"/>
      <c r="C3" s="38"/>
      <c r="D3" s="39"/>
      <c r="E3" s="39"/>
      <c r="F3" s="40"/>
    </row>
    <row r="4" spans="1:6" ht="15.75" customHeight="1">
      <c r="A4" s="37" t="s">
        <v>5</v>
      </c>
      <c r="B4" s="38"/>
      <c r="C4" s="38"/>
      <c r="D4" s="39"/>
      <c r="E4" s="39"/>
      <c r="F4" s="40"/>
    </row>
    <row r="5" spans="1:6" ht="52.5" customHeight="1">
      <c r="A5" s="41" t="s">
        <v>37</v>
      </c>
      <c r="B5" s="41"/>
      <c r="C5" s="41"/>
      <c r="D5" s="40"/>
      <c r="E5" s="40"/>
      <c r="F5" s="40"/>
    </row>
    <row r="6" spans="1:6" ht="16.5" thickBot="1">
      <c r="C6" s="2" t="s">
        <v>0</v>
      </c>
      <c r="F6" s="2" t="s">
        <v>0</v>
      </c>
    </row>
    <row r="7" spans="1:6" ht="16.5" thickBot="1">
      <c r="A7" s="34" t="s">
        <v>2</v>
      </c>
      <c r="B7" s="34" t="s">
        <v>48</v>
      </c>
      <c r="C7" s="19"/>
      <c r="D7" s="20"/>
      <c r="E7" s="32" t="s">
        <v>1</v>
      </c>
      <c r="F7" s="33"/>
    </row>
    <row r="8" spans="1:6">
      <c r="A8" s="35"/>
      <c r="B8" s="36"/>
      <c r="C8" s="22" t="s">
        <v>1</v>
      </c>
      <c r="D8" s="21" t="s">
        <v>4</v>
      </c>
      <c r="E8" s="23" t="s">
        <v>38</v>
      </c>
      <c r="F8" s="23" t="s">
        <v>39</v>
      </c>
    </row>
    <row r="9" spans="1:6" ht="33" customHeight="1">
      <c r="A9" s="24" t="s">
        <v>41</v>
      </c>
      <c r="B9" s="24" t="s">
        <v>40</v>
      </c>
      <c r="C9" s="25"/>
      <c r="D9" s="26"/>
      <c r="E9" s="30">
        <f>E10</f>
        <v>160660.43300000002</v>
      </c>
      <c r="F9" s="30">
        <f>F10</f>
        <v>160121</v>
      </c>
    </row>
    <row r="10" spans="1:6" ht="47.25" customHeight="1">
      <c r="A10" s="24" t="s">
        <v>42</v>
      </c>
      <c r="B10" s="24" t="s">
        <v>43</v>
      </c>
      <c r="C10" s="25"/>
      <c r="D10" s="26"/>
      <c r="E10" s="30">
        <f>E11+E13+E31</f>
        <v>160660.43300000002</v>
      </c>
      <c r="F10" s="30">
        <f>F11+F13+F31</f>
        <v>160121</v>
      </c>
    </row>
    <row r="11" spans="1:6" ht="31.5">
      <c r="A11" s="27" t="s">
        <v>44</v>
      </c>
      <c r="B11" s="28" t="s">
        <v>45</v>
      </c>
      <c r="C11" s="4">
        <f>C12</f>
        <v>3357</v>
      </c>
      <c r="E11" s="4">
        <f>E12</f>
        <v>6646</v>
      </c>
      <c r="F11" s="4">
        <v>0</v>
      </c>
    </row>
    <row r="12" spans="1:6" ht="47.25">
      <c r="A12" s="5" t="s">
        <v>9</v>
      </c>
      <c r="B12" s="6" t="s">
        <v>10</v>
      </c>
      <c r="C12" s="7">
        <v>3357</v>
      </c>
      <c r="E12" s="7">
        <v>6646</v>
      </c>
      <c r="F12" s="7">
        <v>0</v>
      </c>
    </row>
    <row r="13" spans="1:6" ht="47.25">
      <c r="A13" s="8" t="s">
        <v>11</v>
      </c>
      <c r="B13" s="29" t="s">
        <v>46</v>
      </c>
      <c r="C13" s="9">
        <f>SUM(C14:C30)</f>
        <v>134084.25399999999</v>
      </c>
      <c r="E13" s="9">
        <f>SUM(E14:E30)</f>
        <v>140336.20200000002</v>
      </c>
      <c r="F13" s="9">
        <f>SUM(F14:F30)</f>
        <v>147830.769</v>
      </c>
    </row>
    <row r="14" spans="1:6" ht="157.5">
      <c r="A14" s="6" t="s">
        <v>49</v>
      </c>
      <c r="B14" s="6" t="s">
        <v>12</v>
      </c>
      <c r="C14" s="10">
        <v>114770.47</v>
      </c>
      <c r="E14" s="7">
        <v>120661.96</v>
      </c>
      <c r="F14" s="7">
        <v>126928.74</v>
      </c>
    </row>
    <row r="15" spans="1:6" ht="63">
      <c r="A15" s="6" t="s">
        <v>49</v>
      </c>
      <c r="B15" s="6" t="s">
        <v>13</v>
      </c>
      <c r="C15" s="10">
        <v>111.98</v>
      </c>
      <c r="E15" s="7">
        <v>116.45</v>
      </c>
      <c r="F15" s="7">
        <v>121.11</v>
      </c>
    </row>
    <row r="16" spans="1:6" ht="63">
      <c r="A16" s="6" t="s">
        <v>49</v>
      </c>
      <c r="B16" s="6" t="s">
        <v>14</v>
      </c>
      <c r="C16" s="11">
        <v>3261.3739999999998</v>
      </c>
      <c r="E16" s="13">
        <v>3392.5920000000001</v>
      </c>
      <c r="F16" s="13">
        <v>3529.0590000000002</v>
      </c>
    </row>
    <row r="17" spans="1:6" ht="78.75">
      <c r="A17" s="6" t="s">
        <v>50</v>
      </c>
      <c r="B17" s="12" t="s">
        <v>15</v>
      </c>
      <c r="C17" s="10">
        <v>3433.79</v>
      </c>
      <c r="E17" s="7">
        <v>3517.24</v>
      </c>
      <c r="F17" s="7">
        <v>3636.86</v>
      </c>
    </row>
    <row r="18" spans="1:6" ht="72.75" customHeight="1">
      <c r="A18" s="6"/>
      <c r="B18" s="12" t="s">
        <v>36</v>
      </c>
      <c r="C18" s="10"/>
      <c r="E18" s="7"/>
      <c r="F18" s="7">
        <v>834.79</v>
      </c>
    </row>
    <row r="19" spans="1:6" ht="110.25">
      <c r="A19" s="6" t="s">
        <v>51</v>
      </c>
      <c r="B19" s="6" t="s">
        <v>16</v>
      </c>
      <c r="C19" s="10">
        <v>7809</v>
      </c>
      <c r="E19" s="7">
        <v>7809</v>
      </c>
      <c r="F19" s="7">
        <v>7809</v>
      </c>
    </row>
    <row r="20" spans="1:6" ht="78.75">
      <c r="A20" s="6" t="s">
        <v>49</v>
      </c>
      <c r="B20" s="6" t="s">
        <v>17</v>
      </c>
      <c r="C20" s="10">
        <v>951.34</v>
      </c>
      <c r="E20" s="7">
        <v>1023.9</v>
      </c>
      <c r="F20" s="7">
        <v>1064.8499999999999</v>
      </c>
    </row>
    <row r="21" spans="1:6" ht="63">
      <c r="A21" s="6" t="s">
        <v>49</v>
      </c>
      <c r="B21" s="6" t="s">
        <v>18</v>
      </c>
      <c r="C21" s="10">
        <v>664.65</v>
      </c>
      <c r="E21" s="7">
        <v>664.65</v>
      </c>
      <c r="F21" s="7">
        <v>664.65</v>
      </c>
    </row>
    <row r="22" spans="1:6" ht="51.75" customHeight="1">
      <c r="A22" s="6" t="s">
        <v>49</v>
      </c>
      <c r="B22" s="6" t="s">
        <v>19</v>
      </c>
      <c r="C22" s="10">
        <v>1023.93</v>
      </c>
      <c r="E22" s="7">
        <v>1064.8900000000001</v>
      </c>
      <c r="F22" s="7">
        <v>1107.49</v>
      </c>
    </row>
    <row r="23" spans="1:6" ht="63">
      <c r="A23" s="6" t="s">
        <v>49</v>
      </c>
      <c r="B23" s="6" t="s">
        <v>20</v>
      </c>
      <c r="C23" s="10">
        <v>580</v>
      </c>
      <c r="E23" s="7">
        <v>580</v>
      </c>
      <c r="F23" s="7">
        <v>580</v>
      </c>
    </row>
    <row r="24" spans="1:6" ht="51" customHeight="1">
      <c r="A24" s="6" t="s">
        <v>49</v>
      </c>
      <c r="B24" s="6" t="s">
        <v>21</v>
      </c>
      <c r="C24" s="10">
        <v>0.22</v>
      </c>
      <c r="E24" s="7">
        <v>0.22</v>
      </c>
      <c r="F24" s="7">
        <v>0.22</v>
      </c>
    </row>
    <row r="25" spans="1:6" ht="47.25">
      <c r="A25" s="6" t="s">
        <v>52</v>
      </c>
      <c r="B25" s="6" t="s">
        <v>22</v>
      </c>
      <c r="C25" s="10">
        <v>688.6</v>
      </c>
      <c r="E25" s="7">
        <v>691.8</v>
      </c>
      <c r="F25" s="7">
        <v>715.6</v>
      </c>
    </row>
    <row r="26" spans="1:6" ht="63.75" customHeight="1">
      <c r="A26" s="6" t="s">
        <v>53</v>
      </c>
      <c r="B26" s="6" t="s">
        <v>23</v>
      </c>
      <c r="C26" s="10">
        <v>781.9</v>
      </c>
      <c r="E26" s="7">
        <v>806.2</v>
      </c>
      <c r="F26" s="7">
        <v>830.4</v>
      </c>
    </row>
    <row r="27" spans="1:6" ht="66.75" customHeight="1">
      <c r="A27" s="6" t="s">
        <v>54</v>
      </c>
      <c r="B27" s="6" t="s">
        <v>24</v>
      </c>
      <c r="C27" s="7">
        <v>7</v>
      </c>
      <c r="E27" s="7">
        <v>7.3</v>
      </c>
      <c r="F27" s="7">
        <v>8</v>
      </c>
    </row>
    <row r="28" spans="1:6" hidden="1">
      <c r="A28" s="6"/>
      <c r="B28" s="6"/>
      <c r="C28" s="7"/>
      <c r="E28" s="7">
        <f t="shared" ref="E28:F51" si="0">C28+D28</f>
        <v>0</v>
      </c>
      <c r="F28" s="7">
        <f t="shared" si="0"/>
        <v>0</v>
      </c>
    </row>
    <row r="29" spans="1:6" hidden="1">
      <c r="A29" s="6"/>
      <c r="B29" s="6"/>
      <c r="C29" s="7"/>
      <c r="E29" s="7">
        <f t="shared" si="0"/>
        <v>0</v>
      </c>
      <c r="F29" s="7">
        <f t="shared" si="0"/>
        <v>0</v>
      </c>
    </row>
    <row r="30" spans="1:6" hidden="1">
      <c r="A30" s="6"/>
      <c r="B30" s="6"/>
      <c r="C30" s="7"/>
      <c r="E30" s="7">
        <f t="shared" si="0"/>
        <v>0</v>
      </c>
      <c r="F30" s="7">
        <f t="shared" si="0"/>
        <v>0</v>
      </c>
    </row>
    <row r="31" spans="1:6" ht="31.5" customHeight="1">
      <c r="A31" s="8" t="s">
        <v>25</v>
      </c>
      <c r="B31" s="29" t="s">
        <v>47</v>
      </c>
      <c r="C31" s="9">
        <f>SUM(C32:C51)</f>
        <v>13760.451000000001</v>
      </c>
      <c r="E31" s="9">
        <f>SUM(E32:E51)</f>
        <v>13678.231</v>
      </c>
      <c r="F31" s="9">
        <f>SUM(F32:F51)</f>
        <v>12290.231</v>
      </c>
    </row>
    <row r="32" spans="1:6" ht="33.75" customHeight="1">
      <c r="A32" s="6" t="s">
        <v>55</v>
      </c>
      <c r="B32" s="6" t="s">
        <v>26</v>
      </c>
      <c r="C32" s="7">
        <v>576</v>
      </c>
      <c r="E32" s="7">
        <v>595</v>
      </c>
      <c r="F32" s="7">
        <v>614</v>
      </c>
    </row>
    <row r="33" spans="1:6" ht="64.5" customHeight="1">
      <c r="A33" s="6" t="s">
        <v>55</v>
      </c>
      <c r="B33" s="6" t="s">
        <v>27</v>
      </c>
      <c r="C33" s="7">
        <v>966.76</v>
      </c>
      <c r="E33" s="7">
        <v>966.76</v>
      </c>
      <c r="F33" s="7">
        <v>966.76</v>
      </c>
    </row>
    <row r="34" spans="1:6" ht="15.75" customHeight="1">
      <c r="A34" s="6" t="s">
        <v>55</v>
      </c>
      <c r="B34" s="6" t="s">
        <v>28</v>
      </c>
      <c r="C34" s="7">
        <v>697.28</v>
      </c>
      <c r="E34" s="7">
        <v>697.26</v>
      </c>
      <c r="F34" s="7">
        <v>697.26</v>
      </c>
    </row>
    <row r="35" spans="1:6" ht="15.75" customHeight="1">
      <c r="A35" s="6" t="s">
        <v>55</v>
      </c>
      <c r="B35" s="6" t="s">
        <v>29</v>
      </c>
      <c r="C35" s="13">
        <v>53.811</v>
      </c>
      <c r="E35" s="13">
        <v>53.811</v>
      </c>
      <c r="F35" s="13">
        <v>53.811</v>
      </c>
    </row>
    <row r="36" spans="1:6" ht="31.5">
      <c r="A36" s="6" t="s">
        <v>55</v>
      </c>
      <c r="B36" s="6" t="s">
        <v>30</v>
      </c>
      <c r="C36" s="7">
        <v>6000</v>
      </c>
      <c r="E36" s="7">
        <v>6000</v>
      </c>
      <c r="F36" s="7">
        <v>4500</v>
      </c>
    </row>
    <row r="37" spans="1:6" ht="63">
      <c r="A37" s="6" t="s">
        <v>55</v>
      </c>
      <c r="B37" s="6" t="s">
        <v>31</v>
      </c>
      <c r="C37" s="7">
        <v>2958</v>
      </c>
      <c r="E37" s="7">
        <v>3106</v>
      </c>
      <c r="F37" s="7">
        <v>3199</v>
      </c>
    </row>
    <row r="38" spans="1:6" ht="47.25">
      <c r="A38" s="6" t="s">
        <v>55</v>
      </c>
      <c r="B38" s="6" t="s">
        <v>32</v>
      </c>
      <c r="C38" s="7">
        <v>2000</v>
      </c>
      <c r="E38" s="7">
        <v>2000</v>
      </c>
      <c r="F38" s="7">
        <v>2000</v>
      </c>
    </row>
    <row r="39" spans="1:6" ht="31.5">
      <c r="A39" s="6" t="s">
        <v>55</v>
      </c>
      <c r="B39" s="6" t="s">
        <v>33</v>
      </c>
      <c r="C39" s="7">
        <v>508.6</v>
      </c>
      <c r="E39" s="7">
        <v>259.39999999999998</v>
      </c>
      <c r="F39" s="7">
        <v>259.39999999999998</v>
      </c>
    </row>
    <row r="40" spans="1:6" hidden="1">
      <c r="A40" s="6"/>
      <c r="B40" s="6"/>
      <c r="C40" s="7"/>
      <c r="E40" s="7">
        <f t="shared" si="0"/>
        <v>0</v>
      </c>
      <c r="F40" s="7">
        <f t="shared" si="0"/>
        <v>0</v>
      </c>
    </row>
    <row r="41" spans="1:6" hidden="1">
      <c r="A41" s="6"/>
      <c r="B41" s="6"/>
      <c r="C41" s="7"/>
      <c r="E41" s="7">
        <f t="shared" si="0"/>
        <v>0</v>
      </c>
      <c r="F41" s="7">
        <f t="shared" si="0"/>
        <v>0</v>
      </c>
    </row>
    <row r="42" spans="1:6" hidden="1">
      <c r="A42" s="6"/>
      <c r="B42" s="6"/>
      <c r="C42" s="7"/>
      <c r="E42" s="7">
        <f t="shared" si="0"/>
        <v>0</v>
      </c>
      <c r="F42" s="7">
        <f t="shared" si="0"/>
        <v>0</v>
      </c>
    </row>
    <row r="43" spans="1:6" hidden="1">
      <c r="A43" s="6"/>
      <c r="B43" s="6"/>
      <c r="C43" s="7"/>
      <c r="E43" s="7">
        <f t="shared" si="0"/>
        <v>0</v>
      </c>
      <c r="F43" s="7">
        <f t="shared" si="0"/>
        <v>0</v>
      </c>
    </row>
    <row r="44" spans="1:6" ht="38.25" hidden="1" customHeight="1">
      <c r="A44" s="6"/>
      <c r="B44" s="6"/>
      <c r="C44" s="7"/>
      <c r="E44" s="7">
        <f t="shared" si="0"/>
        <v>0</v>
      </c>
      <c r="F44" s="7">
        <f t="shared" si="0"/>
        <v>0</v>
      </c>
    </row>
    <row r="45" spans="1:6" ht="15.75" hidden="1" customHeight="1">
      <c r="A45" s="6"/>
      <c r="B45" s="6"/>
      <c r="C45" s="7"/>
      <c r="E45" s="7">
        <f t="shared" si="0"/>
        <v>0</v>
      </c>
      <c r="F45" s="7">
        <f t="shared" si="0"/>
        <v>0</v>
      </c>
    </row>
    <row r="46" spans="1:6" ht="15.75" hidden="1" customHeight="1">
      <c r="A46" s="6"/>
      <c r="B46" s="6"/>
      <c r="C46" s="7"/>
      <c r="E46" s="7">
        <f t="shared" si="0"/>
        <v>0</v>
      </c>
      <c r="F46" s="7">
        <f t="shared" si="0"/>
        <v>0</v>
      </c>
    </row>
    <row r="47" spans="1:6" ht="15.75" hidden="1" customHeight="1">
      <c r="A47" s="6"/>
      <c r="B47" s="6"/>
      <c r="C47" s="7"/>
      <c r="E47" s="7">
        <f t="shared" si="0"/>
        <v>0</v>
      </c>
      <c r="F47" s="7">
        <f t="shared" si="0"/>
        <v>0</v>
      </c>
    </row>
    <row r="48" spans="1:6" ht="15.75" hidden="1" customHeight="1">
      <c r="A48" s="6"/>
      <c r="B48" s="6"/>
      <c r="C48" s="7"/>
      <c r="E48" s="7">
        <f t="shared" si="0"/>
        <v>0</v>
      </c>
      <c r="F48" s="7">
        <f t="shared" si="0"/>
        <v>0</v>
      </c>
    </row>
    <row r="49" spans="1:6" ht="15.75" hidden="1" customHeight="1">
      <c r="A49" s="6"/>
      <c r="B49" s="6"/>
      <c r="C49" s="7"/>
      <c r="E49" s="7">
        <f t="shared" si="0"/>
        <v>0</v>
      </c>
      <c r="F49" s="7">
        <f t="shared" si="0"/>
        <v>0</v>
      </c>
    </row>
    <row r="50" spans="1:6" ht="15.75" hidden="1" customHeight="1">
      <c r="A50" s="6"/>
      <c r="B50" s="6"/>
      <c r="C50" s="7"/>
      <c r="E50" s="7">
        <f t="shared" si="0"/>
        <v>0</v>
      </c>
      <c r="F50" s="7">
        <f t="shared" si="0"/>
        <v>0</v>
      </c>
    </row>
    <row r="51" spans="1:6" ht="15.75" hidden="1" customHeight="1">
      <c r="A51" s="6"/>
      <c r="B51" s="6"/>
      <c r="C51" s="7"/>
      <c r="E51" s="7">
        <f t="shared" si="0"/>
        <v>0</v>
      </c>
      <c r="F51" s="7">
        <f t="shared" si="0"/>
        <v>0</v>
      </c>
    </row>
    <row r="52" spans="1:6" ht="15.75" hidden="1" customHeight="1">
      <c r="A52" s="14" t="s">
        <v>34</v>
      </c>
      <c r="B52" s="15" t="s">
        <v>35</v>
      </c>
      <c r="C52" s="16">
        <f>C53</f>
        <v>0</v>
      </c>
      <c r="E52" s="16">
        <f>E53</f>
        <v>0</v>
      </c>
      <c r="F52" s="16">
        <f>F53</f>
        <v>0</v>
      </c>
    </row>
    <row r="53" spans="1:6" ht="15.75" hidden="1" customHeight="1">
      <c r="A53" s="17"/>
      <c r="B53" s="18"/>
      <c r="C53" s="7"/>
      <c r="E53" s="7"/>
      <c r="F53" s="7"/>
    </row>
    <row r="54" spans="1:6" ht="15.75" hidden="1" customHeight="1">
      <c r="A54" s="17"/>
      <c r="B54" s="6"/>
      <c r="C54" s="7"/>
      <c r="E54" s="7"/>
      <c r="F54" s="7"/>
    </row>
    <row r="55" spans="1:6" ht="15.75" hidden="1" customHeight="1">
      <c r="A55" s="17"/>
      <c r="B55" s="6"/>
      <c r="C55" s="7"/>
      <c r="E55" s="7"/>
      <c r="F55" s="7"/>
    </row>
    <row r="56" spans="1:6" ht="15.75" hidden="1" customHeight="1">
      <c r="A56" s="17"/>
      <c r="B56" s="6"/>
      <c r="C56" s="7"/>
      <c r="E56" s="7"/>
      <c r="F56" s="7"/>
    </row>
    <row r="57" spans="1:6">
      <c r="A57" s="31" t="s">
        <v>3</v>
      </c>
      <c r="B57" s="31"/>
      <c r="C57" s="9">
        <f>C13+C11+C52+C31</f>
        <v>151201.70499999999</v>
      </c>
      <c r="D57" s="3">
        <f>SUM(D11:D56)</f>
        <v>0</v>
      </c>
      <c r="E57" s="9">
        <f>E13+E11+E52+E31</f>
        <v>160660.43300000002</v>
      </c>
      <c r="F57" s="9">
        <f>F13+F11+F52+F31</f>
        <v>160121</v>
      </c>
    </row>
    <row r="59" spans="1:6" outlineLevel="1"/>
    <row r="60" spans="1:6" outlineLevel="1"/>
    <row r="61" spans="1:6" outlineLevel="1"/>
    <row r="62" spans="1:6" ht="19.5" customHeight="1"/>
    <row r="63" spans="1:6" ht="16.5" customHeight="1" outlineLevel="1"/>
    <row r="64" spans="1:6" outlineLevel="1"/>
    <row r="65" outlineLevel="1"/>
    <row r="66" outlineLevel="1"/>
    <row r="67" ht="22.5" customHeight="1"/>
  </sheetData>
  <mergeCells count="9">
    <mergeCell ref="A57:B57"/>
    <mergeCell ref="E7:F7"/>
    <mergeCell ref="A7:A8"/>
    <mergeCell ref="B7:B8"/>
    <mergeCell ref="A1:F1"/>
    <mergeCell ref="A2:F2"/>
    <mergeCell ref="A3:F3"/>
    <mergeCell ref="A4:F4"/>
    <mergeCell ref="A5:F5"/>
  </mergeCells>
  <pageMargins left="0.70866141732283472" right="0.19685039370078741" top="0.59055118110236227" bottom="0.31496062992125984" header="0.11811023622047245" footer="0.11811023622047245"/>
  <pageSetup paperSize="9" scale="70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 (безвоз)</vt:lpstr>
      <vt:lpstr>'прил.2 (безвоз)'!Заголовки_для_печати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2018-10-31T14:38:47Z</dcterms:modified>
</cp:coreProperties>
</file>