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8095" windowHeight="16440"/>
  </bookViews>
  <sheets>
    <sheet name="Лист1" sheetId="1" r:id="rId1"/>
  </sheets>
  <definedNames>
    <definedName name="_xlnm.Print_Titles" localSheetId="0">Лист1!$9:$10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H15" i="1"/>
  <c r="G15" i="1"/>
  <c r="H14" i="1"/>
  <c r="G14" i="1"/>
  <c r="H13" i="1"/>
  <c r="G13" i="1"/>
  <c r="H12" i="1"/>
  <c r="G12" i="1"/>
  <c r="F15" i="1"/>
  <c r="E15" i="1"/>
  <c r="F14" i="1"/>
  <c r="E14" i="1"/>
  <c r="F13" i="1"/>
  <c r="E13" i="1"/>
  <c r="F12" i="1"/>
  <c r="E12" i="1"/>
  <c r="D15" i="1"/>
  <c r="D14" i="1"/>
  <c r="D13" i="1"/>
  <c r="D12" i="1"/>
  <c r="I20" i="1"/>
  <c r="I19" i="1"/>
  <c r="I18" i="1"/>
  <c r="I17" i="1"/>
  <c r="E16" i="1"/>
  <c r="F16" i="1"/>
  <c r="G16" i="1"/>
  <c r="H16" i="1"/>
  <c r="D16" i="1"/>
  <c r="E17" i="1"/>
  <c r="F17" i="1"/>
  <c r="G17" i="1"/>
  <c r="H17" i="1"/>
  <c r="E18" i="1"/>
  <c r="F18" i="1"/>
  <c r="G18" i="1"/>
  <c r="H18" i="1"/>
  <c r="E19" i="1"/>
  <c r="F19" i="1"/>
  <c r="G19" i="1"/>
  <c r="H19" i="1"/>
  <c r="E20" i="1"/>
  <c r="F20" i="1"/>
  <c r="G20" i="1"/>
  <c r="H20" i="1"/>
  <c r="D20" i="1"/>
  <c r="D19" i="1"/>
  <c r="D18" i="1"/>
  <c r="D17" i="1"/>
  <c r="D266" i="1"/>
  <c r="I266" i="1" s="1"/>
  <c r="E266" i="1"/>
  <c r="F266" i="1"/>
  <c r="G266" i="1"/>
  <c r="H266" i="1"/>
  <c r="I267" i="1"/>
  <c r="I268" i="1"/>
  <c r="I269" i="1"/>
  <c r="I270" i="1"/>
  <c r="E372" i="1" l="1"/>
  <c r="F372" i="1"/>
  <c r="G372" i="1"/>
  <c r="H372" i="1"/>
  <c r="E373" i="1"/>
  <c r="F373" i="1"/>
  <c r="G373" i="1"/>
  <c r="H373" i="1"/>
  <c r="E374" i="1"/>
  <c r="F374" i="1"/>
  <c r="G374" i="1"/>
  <c r="H374" i="1"/>
  <c r="E375" i="1"/>
  <c r="F375" i="1"/>
  <c r="G375" i="1"/>
  <c r="H375" i="1"/>
  <c r="D373" i="1"/>
  <c r="D374" i="1"/>
  <c r="D375" i="1"/>
  <c r="I375" i="1" s="1"/>
  <c r="D372" i="1"/>
  <c r="I380" i="1"/>
  <c r="I379" i="1"/>
  <c r="I378" i="1"/>
  <c r="I377" i="1"/>
  <c r="H376" i="1"/>
  <c r="G376" i="1"/>
  <c r="F376" i="1"/>
  <c r="E376" i="1"/>
  <c r="D376" i="1"/>
  <c r="E162" i="1"/>
  <c r="E152" i="1" s="1"/>
  <c r="F162" i="1"/>
  <c r="F152" i="1" s="1"/>
  <c r="G162" i="1"/>
  <c r="G152" i="1" s="1"/>
  <c r="H162" i="1"/>
  <c r="H152" i="1" s="1"/>
  <c r="E163" i="1"/>
  <c r="F163" i="1"/>
  <c r="F153" i="1" s="1"/>
  <c r="G163" i="1"/>
  <c r="G153" i="1" s="1"/>
  <c r="H163" i="1"/>
  <c r="H153" i="1" s="1"/>
  <c r="E164" i="1"/>
  <c r="F164" i="1"/>
  <c r="F154" i="1" s="1"/>
  <c r="G164" i="1"/>
  <c r="G154" i="1" s="1"/>
  <c r="H164" i="1"/>
  <c r="H154" i="1" s="1"/>
  <c r="E165" i="1"/>
  <c r="E155" i="1" s="1"/>
  <c r="F165" i="1"/>
  <c r="F155" i="1" s="1"/>
  <c r="G165" i="1"/>
  <c r="G155" i="1" s="1"/>
  <c r="H165" i="1"/>
  <c r="H155" i="1" s="1"/>
  <c r="D163" i="1"/>
  <c r="D164" i="1"/>
  <c r="D154" i="1" s="1"/>
  <c r="D165" i="1"/>
  <c r="D155" i="1" s="1"/>
  <c r="D162" i="1"/>
  <c r="D152" i="1" s="1"/>
  <c r="D153" i="1"/>
  <c r="I370" i="1"/>
  <c r="I369" i="1"/>
  <c r="I368" i="1"/>
  <c r="I367" i="1"/>
  <c r="H366" i="1"/>
  <c r="G366" i="1"/>
  <c r="F366" i="1"/>
  <c r="E366" i="1"/>
  <c r="D366" i="1"/>
  <c r="I365" i="1"/>
  <c r="I364" i="1"/>
  <c r="I363" i="1"/>
  <c r="I362" i="1"/>
  <c r="H361" i="1"/>
  <c r="G361" i="1"/>
  <c r="F361" i="1"/>
  <c r="E361" i="1"/>
  <c r="D361" i="1"/>
  <c r="I360" i="1"/>
  <c r="I359" i="1"/>
  <c r="I358" i="1"/>
  <c r="I357" i="1"/>
  <c r="H356" i="1"/>
  <c r="G356" i="1"/>
  <c r="F356" i="1"/>
  <c r="E356" i="1"/>
  <c r="D356" i="1"/>
  <c r="I355" i="1"/>
  <c r="I354" i="1"/>
  <c r="I353" i="1"/>
  <c r="I352" i="1"/>
  <c r="H351" i="1"/>
  <c r="G351" i="1"/>
  <c r="F351" i="1"/>
  <c r="E351" i="1"/>
  <c r="D351" i="1"/>
  <c r="I350" i="1"/>
  <c r="I349" i="1"/>
  <c r="I348" i="1"/>
  <c r="I347" i="1"/>
  <c r="H346" i="1"/>
  <c r="G346" i="1"/>
  <c r="F346" i="1"/>
  <c r="E346" i="1"/>
  <c r="D346" i="1"/>
  <c r="I345" i="1"/>
  <c r="I344" i="1"/>
  <c r="I343" i="1"/>
  <c r="I342" i="1"/>
  <c r="H341" i="1"/>
  <c r="G341" i="1"/>
  <c r="F341" i="1"/>
  <c r="E341" i="1"/>
  <c r="D341" i="1"/>
  <c r="I340" i="1"/>
  <c r="I339" i="1"/>
  <c r="I338" i="1"/>
  <c r="I337" i="1"/>
  <c r="H336" i="1"/>
  <c r="G336" i="1"/>
  <c r="F336" i="1"/>
  <c r="E336" i="1"/>
  <c r="D336" i="1"/>
  <c r="I336" i="1" s="1"/>
  <c r="I335" i="1"/>
  <c r="I334" i="1"/>
  <c r="I333" i="1"/>
  <c r="I332" i="1"/>
  <c r="H331" i="1"/>
  <c r="G331" i="1"/>
  <c r="F331" i="1"/>
  <c r="E331" i="1"/>
  <c r="D331" i="1"/>
  <c r="I330" i="1"/>
  <c r="I329" i="1"/>
  <c r="I328" i="1"/>
  <c r="I327" i="1"/>
  <c r="H326" i="1"/>
  <c r="G326" i="1"/>
  <c r="F326" i="1"/>
  <c r="E326" i="1"/>
  <c r="D326" i="1"/>
  <c r="I325" i="1"/>
  <c r="I324" i="1"/>
  <c r="I323" i="1"/>
  <c r="I322" i="1"/>
  <c r="H321" i="1"/>
  <c r="G321" i="1"/>
  <c r="F321" i="1"/>
  <c r="E321" i="1"/>
  <c r="D321" i="1"/>
  <c r="I320" i="1"/>
  <c r="I319" i="1"/>
  <c r="I318" i="1"/>
  <c r="I317" i="1"/>
  <c r="H316" i="1"/>
  <c r="G316" i="1"/>
  <c r="F316" i="1"/>
  <c r="E316" i="1"/>
  <c r="D316" i="1"/>
  <c r="I315" i="1"/>
  <c r="I314" i="1"/>
  <c r="I313" i="1"/>
  <c r="I312" i="1"/>
  <c r="H311" i="1"/>
  <c r="G311" i="1"/>
  <c r="F311" i="1"/>
  <c r="E311" i="1"/>
  <c r="D311" i="1"/>
  <c r="I310" i="1"/>
  <c r="I309" i="1"/>
  <c r="I308" i="1"/>
  <c r="I307" i="1"/>
  <c r="H306" i="1"/>
  <c r="G306" i="1"/>
  <c r="F306" i="1"/>
  <c r="E306" i="1"/>
  <c r="D306" i="1"/>
  <c r="I305" i="1"/>
  <c r="I304" i="1"/>
  <c r="I303" i="1"/>
  <c r="I302" i="1"/>
  <c r="H301" i="1"/>
  <c r="G301" i="1"/>
  <c r="F301" i="1"/>
  <c r="E301" i="1"/>
  <c r="D301" i="1"/>
  <c r="I300" i="1"/>
  <c r="I299" i="1"/>
  <c r="I298" i="1"/>
  <c r="I297" i="1"/>
  <c r="H296" i="1"/>
  <c r="G296" i="1"/>
  <c r="F296" i="1"/>
  <c r="E296" i="1"/>
  <c r="D296" i="1"/>
  <c r="I295" i="1"/>
  <c r="I294" i="1"/>
  <c r="I293" i="1"/>
  <c r="I292" i="1"/>
  <c r="H291" i="1"/>
  <c r="G291" i="1"/>
  <c r="F291" i="1"/>
  <c r="E291" i="1"/>
  <c r="D291" i="1"/>
  <c r="I290" i="1"/>
  <c r="I289" i="1"/>
  <c r="I288" i="1"/>
  <c r="I287" i="1"/>
  <c r="H286" i="1"/>
  <c r="G286" i="1"/>
  <c r="F286" i="1"/>
  <c r="E286" i="1"/>
  <c r="D286" i="1"/>
  <c r="I285" i="1"/>
  <c r="I284" i="1"/>
  <c r="I283" i="1"/>
  <c r="I282" i="1"/>
  <c r="H281" i="1"/>
  <c r="G281" i="1"/>
  <c r="F281" i="1"/>
  <c r="E281" i="1"/>
  <c r="D281" i="1"/>
  <c r="I280" i="1"/>
  <c r="I279" i="1"/>
  <c r="I278" i="1"/>
  <c r="I277" i="1"/>
  <c r="H276" i="1"/>
  <c r="G276" i="1"/>
  <c r="F276" i="1"/>
  <c r="E276" i="1"/>
  <c r="D276" i="1"/>
  <c r="I275" i="1"/>
  <c r="I274" i="1"/>
  <c r="I273" i="1"/>
  <c r="I272" i="1"/>
  <c r="H271" i="1"/>
  <c r="G271" i="1"/>
  <c r="F271" i="1"/>
  <c r="E271" i="1"/>
  <c r="D271" i="1"/>
  <c r="I265" i="1"/>
  <c r="I264" i="1"/>
  <c r="I263" i="1"/>
  <c r="I262" i="1"/>
  <c r="H261" i="1"/>
  <c r="G261" i="1"/>
  <c r="F261" i="1"/>
  <c r="E261" i="1"/>
  <c r="D261" i="1"/>
  <c r="I260" i="1"/>
  <c r="I259" i="1"/>
  <c r="I258" i="1"/>
  <c r="I257" i="1"/>
  <c r="H256" i="1"/>
  <c r="G256" i="1"/>
  <c r="F256" i="1"/>
  <c r="E256" i="1"/>
  <c r="D256" i="1"/>
  <c r="I255" i="1"/>
  <c r="I254" i="1"/>
  <c r="I253" i="1"/>
  <c r="I252" i="1"/>
  <c r="H251" i="1"/>
  <c r="G251" i="1"/>
  <c r="F251" i="1"/>
  <c r="E251" i="1"/>
  <c r="D251" i="1"/>
  <c r="I250" i="1"/>
  <c r="I249" i="1"/>
  <c r="I248" i="1"/>
  <c r="I247" i="1"/>
  <c r="H246" i="1"/>
  <c r="G246" i="1"/>
  <c r="F246" i="1"/>
  <c r="E246" i="1"/>
  <c r="D246" i="1"/>
  <c r="I245" i="1"/>
  <c r="I244" i="1"/>
  <c r="I243" i="1"/>
  <c r="I242" i="1"/>
  <c r="H241" i="1"/>
  <c r="G241" i="1"/>
  <c r="F241" i="1"/>
  <c r="E241" i="1"/>
  <c r="D241" i="1"/>
  <c r="I240" i="1"/>
  <c r="I239" i="1"/>
  <c r="I238" i="1"/>
  <c r="I237" i="1"/>
  <c r="H236" i="1"/>
  <c r="G236" i="1"/>
  <c r="F236" i="1"/>
  <c r="E236" i="1"/>
  <c r="D236" i="1"/>
  <c r="I235" i="1"/>
  <c r="I234" i="1"/>
  <c r="I233" i="1"/>
  <c r="I232" i="1"/>
  <c r="H231" i="1"/>
  <c r="G231" i="1"/>
  <c r="F231" i="1"/>
  <c r="E231" i="1"/>
  <c r="D231" i="1"/>
  <c r="I230" i="1"/>
  <c r="I229" i="1"/>
  <c r="I228" i="1"/>
  <c r="I227" i="1"/>
  <c r="H226" i="1"/>
  <c r="G226" i="1"/>
  <c r="F226" i="1"/>
  <c r="E226" i="1"/>
  <c r="D226" i="1"/>
  <c r="I225" i="1"/>
  <c r="I224" i="1"/>
  <c r="I223" i="1"/>
  <c r="I222" i="1"/>
  <c r="H221" i="1"/>
  <c r="G221" i="1"/>
  <c r="F221" i="1"/>
  <c r="E221" i="1"/>
  <c r="D221" i="1"/>
  <c r="I220" i="1"/>
  <c r="I219" i="1"/>
  <c r="I218" i="1"/>
  <c r="I217" i="1"/>
  <c r="H216" i="1"/>
  <c r="G216" i="1"/>
  <c r="F216" i="1"/>
  <c r="E216" i="1"/>
  <c r="D216" i="1"/>
  <c r="I215" i="1"/>
  <c r="I214" i="1"/>
  <c r="I213" i="1"/>
  <c r="I212" i="1"/>
  <c r="H211" i="1"/>
  <c r="G211" i="1"/>
  <c r="F211" i="1"/>
  <c r="E211" i="1"/>
  <c r="D211" i="1"/>
  <c r="I211" i="1" s="1"/>
  <c r="I210" i="1"/>
  <c r="I209" i="1"/>
  <c r="I208" i="1"/>
  <c r="I207" i="1"/>
  <c r="H206" i="1"/>
  <c r="G206" i="1"/>
  <c r="F206" i="1"/>
  <c r="E206" i="1"/>
  <c r="D206" i="1"/>
  <c r="I205" i="1"/>
  <c r="I204" i="1"/>
  <c r="I203" i="1"/>
  <c r="I202" i="1"/>
  <c r="H201" i="1"/>
  <c r="G201" i="1"/>
  <c r="F201" i="1"/>
  <c r="E201" i="1"/>
  <c r="D201" i="1"/>
  <c r="I200" i="1"/>
  <c r="I199" i="1"/>
  <c r="I198" i="1"/>
  <c r="I197" i="1"/>
  <c r="H196" i="1"/>
  <c r="G196" i="1"/>
  <c r="F196" i="1"/>
  <c r="E196" i="1"/>
  <c r="D196" i="1"/>
  <c r="I195" i="1"/>
  <c r="I194" i="1"/>
  <c r="I193" i="1"/>
  <c r="I192" i="1"/>
  <c r="H191" i="1"/>
  <c r="G191" i="1"/>
  <c r="F191" i="1"/>
  <c r="E191" i="1"/>
  <c r="D191" i="1"/>
  <c r="I190" i="1"/>
  <c r="I189" i="1"/>
  <c r="I188" i="1"/>
  <c r="I187" i="1"/>
  <c r="H186" i="1"/>
  <c r="G186" i="1"/>
  <c r="F186" i="1"/>
  <c r="E186" i="1"/>
  <c r="D186" i="1"/>
  <c r="I185" i="1"/>
  <c r="I184" i="1"/>
  <c r="I183" i="1"/>
  <c r="I182" i="1"/>
  <c r="H181" i="1"/>
  <c r="G181" i="1"/>
  <c r="F181" i="1"/>
  <c r="E181" i="1"/>
  <c r="D181" i="1"/>
  <c r="I180" i="1"/>
  <c r="I179" i="1"/>
  <c r="I178" i="1"/>
  <c r="I177" i="1"/>
  <c r="H176" i="1"/>
  <c r="G176" i="1"/>
  <c r="F176" i="1"/>
  <c r="E176" i="1"/>
  <c r="D176" i="1"/>
  <c r="I175" i="1"/>
  <c r="I174" i="1"/>
  <c r="I173" i="1"/>
  <c r="I172" i="1"/>
  <c r="H171" i="1"/>
  <c r="G171" i="1"/>
  <c r="F171" i="1"/>
  <c r="E171" i="1"/>
  <c r="D171" i="1"/>
  <c r="I170" i="1"/>
  <c r="I169" i="1"/>
  <c r="I168" i="1"/>
  <c r="I167" i="1"/>
  <c r="H166" i="1"/>
  <c r="G166" i="1"/>
  <c r="F166" i="1"/>
  <c r="E166" i="1"/>
  <c r="D166" i="1"/>
  <c r="I160" i="1"/>
  <c r="I159" i="1"/>
  <c r="I158" i="1"/>
  <c r="I157" i="1"/>
  <c r="H156" i="1"/>
  <c r="G156" i="1"/>
  <c r="F156" i="1"/>
  <c r="E156" i="1"/>
  <c r="D156" i="1"/>
  <c r="D46" i="1"/>
  <c r="E42" i="1"/>
  <c r="F42" i="1"/>
  <c r="G42" i="1"/>
  <c r="H42" i="1"/>
  <c r="E43" i="1"/>
  <c r="F43" i="1"/>
  <c r="G43" i="1"/>
  <c r="H43" i="1"/>
  <c r="E44" i="1"/>
  <c r="F44" i="1"/>
  <c r="G44" i="1"/>
  <c r="H44" i="1"/>
  <c r="E45" i="1"/>
  <c r="F45" i="1"/>
  <c r="G45" i="1"/>
  <c r="H45" i="1"/>
  <c r="D43" i="1"/>
  <c r="D44" i="1"/>
  <c r="D45" i="1"/>
  <c r="D42" i="1"/>
  <c r="I150" i="1"/>
  <c r="I149" i="1"/>
  <c r="I148" i="1"/>
  <c r="I147" i="1"/>
  <c r="H146" i="1"/>
  <c r="G146" i="1"/>
  <c r="F146" i="1"/>
  <c r="E146" i="1"/>
  <c r="D146" i="1"/>
  <c r="I145" i="1"/>
  <c r="I144" i="1"/>
  <c r="I143" i="1"/>
  <c r="I142" i="1"/>
  <c r="H141" i="1"/>
  <c r="G141" i="1"/>
  <c r="F141" i="1"/>
  <c r="E141" i="1"/>
  <c r="D141" i="1"/>
  <c r="I140" i="1"/>
  <c r="I139" i="1"/>
  <c r="I138" i="1"/>
  <c r="I137" i="1"/>
  <c r="H136" i="1"/>
  <c r="G136" i="1"/>
  <c r="F136" i="1"/>
  <c r="E136" i="1"/>
  <c r="D136" i="1"/>
  <c r="I135" i="1"/>
  <c r="I134" i="1"/>
  <c r="I133" i="1"/>
  <c r="I132" i="1"/>
  <c r="H131" i="1"/>
  <c r="G131" i="1"/>
  <c r="F131" i="1"/>
  <c r="E131" i="1"/>
  <c r="D131" i="1"/>
  <c r="I130" i="1"/>
  <c r="I129" i="1"/>
  <c r="I128" i="1"/>
  <c r="I127" i="1"/>
  <c r="H126" i="1"/>
  <c r="G126" i="1"/>
  <c r="F126" i="1"/>
  <c r="E126" i="1"/>
  <c r="D126" i="1"/>
  <c r="I125" i="1"/>
  <c r="I124" i="1"/>
  <c r="I123" i="1"/>
  <c r="I122" i="1"/>
  <c r="H121" i="1"/>
  <c r="G121" i="1"/>
  <c r="F121" i="1"/>
  <c r="E121" i="1"/>
  <c r="D121" i="1"/>
  <c r="I120" i="1"/>
  <c r="I119" i="1"/>
  <c r="I118" i="1"/>
  <c r="I117" i="1"/>
  <c r="H116" i="1"/>
  <c r="G116" i="1"/>
  <c r="F116" i="1"/>
  <c r="E116" i="1"/>
  <c r="D116" i="1"/>
  <c r="I115" i="1"/>
  <c r="I114" i="1"/>
  <c r="I113" i="1"/>
  <c r="I112" i="1"/>
  <c r="H111" i="1"/>
  <c r="G111" i="1"/>
  <c r="F111" i="1"/>
  <c r="E111" i="1"/>
  <c r="D111" i="1"/>
  <c r="I110" i="1"/>
  <c r="I109" i="1"/>
  <c r="I108" i="1"/>
  <c r="I107" i="1"/>
  <c r="H106" i="1"/>
  <c r="G106" i="1"/>
  <c r="F106" i="1"/>
  <c r="E106" i="1"/>
  <c r="D106" i="1"/>
  <c r="I105" i="1"/>
  <c r="I104" i="1"/>
  <c r="I103" i="1"/>
  <c r="I102" i="1"/>
  <c r="H101" i="1"/>
  <c r="G101" i="1"/>
  <c r="F101" i="1"/>
  <c r="E101" i="1"/>
  <c r="D101" i="1"/>
  <c r="I100" i="1"/>
  <c r="I99" i="1"/>
  <c r="I98" i="1"/>
  <c r="I97" i="1"/>
  <c r="H96" i="1"/>
  <c r="G96" i="1"/>
  <c r="F96" i="1"/>
  <c r="E96" i="1"/>
  <c r="D96" i="1"/>
  <c r="I95" i="1"/>
  <c r="I94" i="1"/>
  <c r="I93" i="1"/>
  <c r="I92" i="1"/>
  <c r="H91" i="1"/>
  <c r="G91" i="1"/>
  <c r="F91" i="1"/>
  <c r="E91" i="1"/>
  <c r="D91" i="1"/>
  <c r="I90" i="1"/>
  <c r="I89" i="1"/>
  <c r="I88" i="1"/>
  <c r="I87" i="1"/>
  <c r="H86" i="1"/>
  <c r="G86" i="1"/>
  <c r="F86" i="1"/>
  <c r="E86" i="1"/>
  <c r="D86" i="1"/>
  <c r="I85" i="1"/>
  <c r="I84" i="1"/>
  <c r="I83" i="1"/>
  <c r="I82" i="1"/>
  <c r="H81" i="1"/>
  <c r="G81" i="1"/>
  <c r="F81" i="1"/>
  <c r="E81" i="1"/>
  <c r="D81" i="1"/>
  <c r="I80" i="1"/>
  <c r="I79" i="1"/>
  <c r="I78" i="1"/>
  <c r="I77" i="1"/>
  <c r="H76" i="1"/>
  <c r="G76" i="1"/>
  <c r="F76" i="1"/>
  <c r="E76" i="1"/>
  <c r="D76" i="1"/>
  <c r="I75" i="1"/>
  <c r="I74" i="1"/>
  <c r="I73" i="1"/>
  <c r="I72" i="1"/>
  <c r="H71" i="1"/>
  <c r="G71" i="1"/>
  <c r="F71" i="1"/>
  <c r="E71" i="1"/>
  <c r="D71" i="1"/>
  <c r="I70" i="1"/>
  <c r="I69" i="1"/>
  <c r="I68" i="1"/>
  <c r="I67" i="1"/>
  <c r="H66" i="1"/>
  <c r="G66" i="1"/>
  <c r="F66" i="1"/>
  <c r="E66" i="1"/>
  <c r="D66" i="1"/>
  <c r="I65" i="1"/>
  <c r="I64" i="1"/>
  <c r="I63" i="1"/>
  <c r="I62" i="1"/>
  <c r="H61" i="1"/>
  <c r="I61" i="1" s="1"/>
  <c r="G61" i="1"/>
  <c r="F61" i="1"/>
  <c r="E61" i="1"/>
  <c r="D61" i="1"/>
  <c r="I60" i="1"/>
  <c r="I59" i="1"/>
  <c r="I58" i="1"/>
  <c r="I57" i="1"/>
  <c r="H56" i="1"/>
  <c r="G56" i="1"/>
  <c r="F56" i="1"/>
  <c r="E56" i="1"/>
  <c r="D56" i="1"/>
  <c r="I55" i="1"/>
  <c r="I54" i="1"/>
  <c r="I53" i="1"/>
  <c r="I52" i="1"/>
  <c r="H51" i="1"/>
  <c r="G51" i="1"/>
  <c r="F51" i="1"/>
  <c r="E51" i="1"/>
  <c r="D51" i="1"/>
  <c r="I50" i="1"/>
  <c r="I49" i="1"/>
  <c r="I48" i="1"/>
  <c r="I47" i="1"/>
  <c r="H46" i="1"/>
  <c r="G46" i="1"/>
  <c r="F46" i="1"/>
  <c r="E46" i="1"/>
  <c r="H25" i="1"/>
  <c r="G25" i="1"/>
  <c r="F25" i="1"/>
  <c r="E25" i="1"/>
  <c r="H24" i="1"/>
  <c r="G24" i="1"/>
  <c r="F24" i="1"/>
  <c r="E24" i="1"/>
  <c r="H23" i="1"/>
  <c r="G23" i="1"/>
  <c r="F23" i="1"/>
  <c r="E23" i="1"/>
  <c r="H22" i="1"/>
  <c r="G22" i="1"/>
  <c r="F22" i="1"/>
  <c r="E22" i="1"/>
  <c r="D25" i="1"/>
  <c r="D24" i="1"/>
  <c r="D23" i="1"/>
  <c r="D22" i="1"/>
  <c r="I40" i="1"/>
  <c r="I39" i="1"/>
  <c r="I38" i="1"/>
  <c r="I37" i="1"/>
  <c r="I35" i="1"/>
  <c r="I34" i="1"/>
  <c r="I33" i="1"/>
  <c r="I32" i="1"/>
  <c r="H36" i="1"/>
  <c r="G36" i="1"/>
  <c r="F36" i="1"/>
  <c r="E36" i="1"/>
  <c r="D36" i="1"/>
  <c r="H31" i="1"/>
  <c r="G31" i="1"/>
  <c r="F31" i="1"/>
  <c r="E31" i="1"/>
  <c r="D31" i="1"/>
  <c r="I27" i="1"/>
  <c r="H26" i="1"/>
  <c r="I30" i="1"/>
  <c r="I29" i="1"/>
  <c r="I28" i="1"/>
  <c r="G26" i="1"/>
  <c r="F26" i="1"/>
  <c r="E26" i="1"/>
  <c r="D26" i="1"/>
  <c r="I373" i="1" l="1"/>
  <c r="E21" i="1"/>
  <c r="I46" i="1"/>
  <c r="I101" i="1"/>
  <c r="D161" i="1"/>
  <c r="F21" i="1"/>
  <c r="I22" i="1"/>
  <c r="I44" i="1"/>
  <c r="I43" i="1"/>
  <c r="I206" i="1"/>
  <c r="G21" i="1"/>
  <c r="I81" i="1"/>
  <c r="I26" i="1"/>
  <c r="I36" i="1"/>
  <c r="I25" i="1"/>
  <c r="H21" i="1"/>
  <c r="D371" i="1"/>
  <c r="I45" i="1"/>
  <c r="I216" i="1"/>
  <c r="I236" i="1"/>
  <c r="I256" i="1"/>
  <c r="I374" i="1"/>
  <c r="I156" i="1"/>
  <c r="I31" i="1"/>
  <c r="I23" i="1"/>
  <c r="I51" i="1"/>
  <c r="I71" i="1"/>
  <c r="I91" i="1"/>
  <c r="I111" i="1"/>
  <c r="I126" i="1"/>
  <c r="I131" i="1"/>
  <c r="I146" i="1"/>
  <c r="H41" i="1"/>
  <c r="I181" i="1"/>
  <c r="I201" i="1"/>
  <c r="I221" i="1"/>
  <c r="I241" i="1"/>
  <c r="I261" i="1"/>
  <c r="I276" i="1"/>
  <c r="I306" i="1"/>
  <c r="I316" i="1"/>
  <c r="I346" i="1"/>
  <c r="I15" i="1"/>
  <c r="H371" i="1"/>
  <c r="I86" i="1"/>
  <c r="E41" i="1"/>
  <c r="I24" i="1"/>
  <c r="I56" i="1"/>
  <c r="I96" i="1"/>
  <c r="I136" i="1"/>
  <c r="G41" i="1"/>
  <c r="I226" i="1"/>
  <c r="I341" i="1"/>
  <c r="I366" i="1"/>
  <c r="G371" i="1"/>
  <c r="I372" i="1"/>
  <c r="I251" i="1"/>
  <c r="I376" i="1"/>
  <c r="F371" i="1"/>
  <c r="I171" i="1"/>
  <c r="G11" i="1"/>
  <c r="E371" i="1"/>
  <c r="I356" i="1"/>
  <c r="I116" i="1"/>
  <c r="I361" i="1"/>
  <c r="I351" i="1"/>
  <c r="I331" i="1"/>
  <c r="I326" i="1"/>
  <c r="I321" i="1"/>
  <c r="I311" i="1"/>
  <c r="I301" i="1"/>
  <c r="I296" i="1"/>
  <c r="I291" i="1"/>
  <c r="I286" i="1"/>
  <c r="I281" i="1"/>
  <c r="I271" i="1"/>
  <c r="I246" i="1"/>
  <c r="I231" i="1"/>
  <c r="I196" i="1"/>
  <c r="I191" i="1"/>
  <c r="I186" i="1"/>
  <c r="I176" i="1"/>
  <c r="I162" i="1"/>
  <c r="I166" i="1"/>
  <c r="E161" i="1"/>
  <c r="I163" i="1"/>
  <c r="I164" i="1"/>
  <c r="E153" i="1"/>
  <c r="I165" i="1"/>
  <c r="F161" i="1"/>
  <c r="F41" i="1"/>
  <c r="I141" i="1"/>
  <c r="I121" i="1"/>
  <c r="I42" i="1"/>
  <c r="I106" i="1"/>
  <c r="I76" i="1"/>
  <c r="I66" i="1"/>
  <c r="D41" i="1"/>
  <c r="D21" i="1"/>
  <c r="H151" i="1"/>
  <c r="G151" i="1"/>
  <c r="F151" i="1"/>
  <c r="G161" i="1"/>
  <c r="H161" i="1"/>
  <c r="I152" i="1"/>
  <c r="E154" i="1"/>
  <c r="I154" i="1" s="1"/>
  <c r="I153" i="1"/>
  <c r="I155" i="1"/>
  <c r="D151" i="1"/>
  <c r="I13" i="1" l="1"/>
  <c r="F11" i="1"/>
  <c r="H11" i="1"/>
  <c r="I21" i="1"/>
  <c r="I12" i="1"/>
  <c r="I14" i="1"/>
  <c r="I371" i="1"/>
  <c r="I41" i="1"/>
  <c r="I161" i="1"/>
  <c r="E151" i="1"/>
  <c r="I151" i="1" s="1"/>
  <c r="E11" i="1" l="1"/>
  <c r="I11" i="1" s="1"/>
</calcChain>
</file>

<file path=xl/sharedStrings.xml><?xml version="1.0" encoding="utf-8"?>
<sst xmlns="http://schemas.openxmlformats.org/spreadsheetml/2006/main" count="541" uniqueCount="171">
  <si>
    <t>№ п/п</t>
  </si>
  <si>
    <t>Наименование структурного элемента МП</t>
  </si>
  <si>
    <t>Источник ресурсного обеспечения</t>
  </si>
  <si>
    <t>Оценка планируемых расходов, тыс. руб.</t>
  </si>
  <si>
    <t>Всего за период реализации</t>
  </si>
  <si>
    <t>Ответственный исполнитель, соисполнители, участники МП</t>
  </si>
  <si>
    <t>Всего, в том числе:</t>
  </si>
  <si>
    <t>средства местных бюджетов (МБ)</t>
  </si>
  <si>
    <t>средства 
областного бюджета (ОБ)</t>
  </si>
  <si>
    <t>средства федерального бюджета (ФБ)</t>
  </si>
  <si>
    <t>внебюджетные источники (ВИ)</t>
  </si>
  <si>
    <t>1.</t>
  </si>
  <si>
    <t>Разработка проектной и рабочей документации на капитальный ремонт и ремонт дорог</t>
  </si>
  <si>
    <t>МБ</t>
  </si>
  <si>
    <t>ОБ</t>
  </si>
  <si>
    <t>ФБ</t>
  </si>
  <si>
    <t>ВИ</t>
  </si>
  <si>
    <t>1.1.</t>
  </si>
  <si>
    <t>2.</t>
  </si>
  <si>
    <t>1.2.</t>
  </si>
  <si>
    <t>1.3.</t>
  </si>
  <si>
    <t xml:space="preserve">Разработка  проектной документации на  ремонт участка дороги по ул. Пушкина (от д.№6 по ул. Пушкина  до д.№34 по ул. Ленина) в г. Светлогорске
</t>
  </si>
  <si>
    <t>Проектные работы по объекту: «Капитальный ремонт участка ул. Хуторской между границами МО «Пионерский городской округ»</t>
  </si>
  <si>
    <t>Разработка, проверка сметной документации на капитальный ремонт, ремонт автомобильных дорог</t>
  </si>
  <si>
    <t>Капитальный ремонт и ремонт дорог и проездов</t>
  </si>
  <si>
    <t>Ремонт автомобильной дороги по ул. Тельмана</t>
  </si>
  <si>
    <t xml:space="preserve">Ремонт автомобильной дороги по
ул. Красноармейская
</t>
  </si>
  <si>
    <t xml:space="preserve">Ремонт автомобильной дороги по
пер. Комсомольский
</t>
  </si>
  <si>
    <t xml:space="preserve">Ремонт автомобильной дороги по ул. Олимпийский бульвар (от Калининградского 
пр. до пересечения с выездом дворов Калининградский пр. 68в, 68г.)
</t>
  </si>
  <si>
    <t>Ремонт автомобильной дороги в районе СОШ №1 по  ул. Новая</t>
  </si>
  <si>
    <t xml:space="preserve">Ремонт подъездной дороги к Братской могиле жертв трагедии 16 мая 1972 года в
г. Светлогорске
</t>
  </si>
  <si>
    <t>Ремонт автомобильной дороги по ул.  Прохладная</t>
  </si>
  <si>
    <t>Ремонт автомобильной дороги по ул. Нахимова</t>
  </si>
  <si>
    <t>Ремонт автомобильной дороги по ул. Садовая</t>
  </si>
  <si>
    <t xml:space="preserve">Ремонт автомобильной дороги по
ул. Московская
</t>
  </si>
  <si>
    <t xml:space="preserve">Ремонт участка автомобильной дороги, в районе д.11 «А» по
ул. Горького
</t>
  </si>
  <si>
    <t xml:space="preserve">Ремонт автомобильной дороги по ул. Верещагина в
г. Светлогорске
</t>
  </si>
  <si>
    <t xml:space="preserve">Строительство магистральной улицы районного значения п. Зори – граница муниципального образования «Пионерский городской округ»
</t>
  </si>
  <si>
    <t>Ремонт участка подъездной дороги по ул. Янтарная (от д.4 до земельного участка 39:17:030016:139) п. Лесное</t>
  </si>
  <si>
    <t xml:space="preserve">Ремонт дороги по ул. Пригородной в г.Светлогорске
</t>
  </si>
  <si>
    <t xml:space="preserve">Ремонт участка пешеходной дорожки вдоль Калининградского проспекта от 79Б до пересечения с ул. Токарева в г. Светлогорске  
</t>
  </si>
  <si>
    <t xml:space="preserve">Ремонт участка автомобильной дороги по ул. Зеленой от д.№5 до д.№9 в пос. Приморье </t>
  </si>
  <si>
    <t xml:space="preserve">Капитальный ремонт  автомобильной дороги по ул. Хуторской в г. Светлогорске
</t>
  </si>
  <si>
    <t xml:space="preserve">Ремонт автомобильной дороги по переулку Прибалтийский в г. Светлогорске
</t>
  </si>
  <si>
    <t>Ремонт участка автомобильной дороги по ул. Ленина от пересечения с ул. Балтийской до пересечения с ул. Гагарина и от пересечения с ул. 
К. Маркса до пересечения с Калининградским проспектом в г. Светлогорске Калининградской области</t>
  </si>
  <si>
    <t xml:space="preserve">Капитальный ремонт, ремонт  прочих автомобильных дорог в г. Светлогорске
</t>
  </si>
  <si>
    <t xml:space="preserve">Реализация проекта «Улучшение дорожной инфраструктуры органов местного самоуправления  Пунска-Бакаларжево-Филипув-Светлогорск» в рамках программы приграничного сотрудничества «Россия-Польша 2014-2020».  </t>
  </si>
  <si>
    <t xml:space="preserve">Проведение мероприятий в соответствии с проектом
</t>
  </si>
  <si>
    <t xml:space="preserve">Капитальный ремонт и ремонт дорог и проездов
</t>
  </si>
  <si>
    <t>Ремонт автомобильной дороги по ул. Нахимова в г. Светлогорске</t>
  </si>
  <si>
    <t xml:space="preserve">Ремонт  автомобильной дороги по ул. Советская 
в г. Светлогорске
</t>
  </si>
  <si>
    <t xml:space="preserve">Ремонт  автомобильной дороги по ул. Партизанская
в г. Светлогорске
</t>
  </si>
  <si>
    <t xml:space="preserve">Ремонт  автомобильной дороги по пер. Таёжный
в г. Светлогорске
</t>
  </si>
  <si>
    <t xml:space="preserve">Ремонт  автомобильной дороги по ул. Парковая
в г. Светлогорске
</t>
  </si>
  <si>
    <t xml:space="preserve">Ремонт  автомобильной дороги по пер.Гвардейский
в г. Светлогорске
</t>
  </si>
  <si>
    <t xml:space="preserve">Ремонт автомобильной дороги по ул. Санаторная
в г. Светлогорске
</t>
  </si>
  <si>
    <t xml:space="preserve">Ремонт автомобильной дороги по проспекту Победы в г. Светлогорске
</t>
  </si>
  <si>
    <t xml:space="preserve">Ремонт  автомобильной дороги по ул. Тихомирова 
в г. Светлогорске
</t>
  </si>
  <si>
    <t xml:space="preserve">Ремонт  автомобильной дороги по пер. Сибирский
в г. Светлогорске
</t>
  </si>
  <si>
    <t xml:space="preserve">Ремонт автомобильной дороги по ул. Первомайская
в г. Светлогорске
</t>
  </si>
  <si>
    <t>Ремонт автомобильной дороги по ул. Дубовая Аллея  в г. Светлогорске</t>
  </si>
  <si>
    <t xml:space="preserve">Ремонт автомобильной дороги по ул.Коммунальная в г. Светлогорске
</t>
  </si>
  <si>
    <t xml:space="preserve">Ремонт автомобильной дороги по ул. Весенняя
в г. Светлогорске
</t>
  </si>
  <si>
    <t xml:space="preserve">Ремонт автомобильной дороги по ул. Пионерская
в г. Светлогорске
</t>
  </si>
  <si>
    <t xml:space="preserve">Ремонт  автомобильной дороги по ул. Вокзальная
в г. Светлогорске
</t>
  </si>
  <si>
    <t xml:space="preserve">Ремонт автомобильной дороги по ул. Баха
в г. Светлогорске
</t>
  </si>
  <si>
    <t xml:space="preserve">Ремонт  автомобильной дороги по ул. Курортная
в г. Светлогорске
</t>
  </si>
  <si>
    <t xml:space="preserve">Ремонт  автомобильной дороги по ул. Солнечная
в г. Светлогорске
</t>
  </si>
  <si>
    <t xml:space="preserve">Ремонт  автомобильной дороги по ул. Степана Разина в г. Светлогорске
</t>
  </si>
  <si>
    <t xml:space="preserve">Ремонт автомобильной дороги по ул. Новая
в г. Светлогорске
</t>
  </si>
  <si>
    <t xml:space="preserve">Ремонт автомобильной дороги по ул. Косогорная
в г. Светлогорске
</t>
  </si>
  <si>
    <t xml:space="preserve">Ремонт  автомобильной дороги по ул.Железнодорожная в г. Светлогорске
</t>
  </si>
  <si>
    <t xml:space="preserve">Ремонт  автомобильной дороги по ул. Горького
в г. Светлогорске
</t>
  </si>
  <si>
    <t xml:space="preserve">Ремонт автомобильной дороги по
ул. Приморская в г. Светлогорске
</t>
  </si>
  <si>
    <t xml:space="preserve">Ремонт  автомобильной дороги по 
пер. Сказочника Гофмана в г. Светлогорске
</t>
  </si>
  <si>
    <t xml:space="preserve">Капитальный ремонт автомобильной дороги 
по ул. Земляничной
в г. Светлогорске
</t>
  </si>
  <si>
    <t xml:space="preserve">Ремонт автомобильной дороги 
по пер. Ягодному в г. Светлогорске
</t>
  </si>
  <si>
    <t xml:space="preserve">Ремонт автомобильной дороги 
по ул. Островского в г. Светлогорске
</t>
  </si>
  <si>
    <t xml:space="preserve">Ремонт автомобильной дороги 
по пер. Железнодорожный в г. Светлогорске
</t>
  </si>
  <si>
    <t xml:space="preserve">Капитальный ремонт участка автомобильной дороги по ул. Пушкина в г. Светлогорске
</t>
  </si>
  <si>
    <t xml:space="preserve">Капитальный ремонт  автомобильной дороги 
по Заречному проезду в г. Светлогорске
</t>
  </si>
  <si>
    <t xml:space="preserve">Ремонт автомобильной дороги по ул. Приморская 
в пос. Донское Светлогорского городского округа
</t>
  </si>
  <si>
    <t xml:space="preserve">Ремонт автомобильной дороги по ул. Комсомольская в пос. Донское Светлогорского городского округа
</t>
  </si>
  <si>
    <t xml:space="preserve">Ремонт автомобильной дороги по ул. Садовая
в пос. Донское Светлогорского городского округа
</t>
  </si>
  <si>
    <t xml:space="preserve">Ремонт автомобильной дороги по ул. Железнодорожная в пос. Донское Светлогорского городского округа
</t>
  </si>
  <si>
    <t xml:space="preserve">Ремонт автомобильной дороги по ул. Привокзальная в пос. Донское Светлогорского городского округа
</t>
  </si>
  <si>
    <t xml:space="preserve">Ремонт автомобильной дороги по ул. Фруктовая
в пос. Приморье Светлогорского городского округа
</t>
  </si>
  <si>
    <t xml:space="preserve">Капитальный ремонт ул. Сосновая 
в г. Светлогорске
</t>
  </si>
  <si>
    <t xml:space="preserve">Капитальный ремонт проезд Северный
в г. Светлогорске
</t>
  </si>
  <si>
    <t>Финснсовое обеспечение выполнения муниципального задания</t>
  </si>
  <si>
    <t xml:space="preserve">Приложение № 2 </t>
  </si>
  <si>
    <t xml:space="preserve">к постановлению администрации муниципального </t>
  </si>
  <si>
    <t>образования Светлогорский городской округ</t>
  </si>
  <si>
    <t>СВЕДЕНИЯ</t>
  </si>
  <si>
    <t xml:space="preserve">о планируемых объемах расходов </t>
  </si>
  <si>
    <t>Ответственный исполнитель: МБУ "ОКС Светлогорского городского округа",  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</si>
  <si>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Ответственный исполнитель: МБУ "ОКС Светлогорского городского округа",                                          Участники: сторонние организации по результатам закупок товаров, работ и услуг</t>
  </si>
  <si>
    <t>Ответственный исполнитель: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</si>
  <si>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на реализацию муниципальной программы «Ремонт автомобильных дорог»</t>
  </si>
  <si>
    <r>
      <t xml:space="preserve">Общий объем потребности в финансовых ресурсах на выполнение мероприятий муниципальной программы 
«Ремонт автомобильных  дорог».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Цель МП:</t>
    </r>
    <r>
      <rPr>
        <sz val="11"/>
        <color theme="1"/>
        <rFont val="Times New Roman"/>
        <family val="1"/>
        <charset val="204"/>
      </rPr>
      <t xml:space="preserve"> Приведение автомобильных дорог общего пользования местного значения на территории Светлогорского городского округа в соответствие с нормативными требованиями к транспортно-эксплуатационным показателям за год                                  
</t>
    </r>
  </si>
  <si>
    <t>Задача 1. Увеличение протяженности автомобильных дорог общего пользования местного значения, соответствующих нормативным требованиями к транспортно-эксплуатационным показатемям</t>
  </si>
  <si>
    <t>1.1.1.</t>
  </si>
  <si>
    <t>1.1.2.</t>
  </si>
  <si>
    <t>1.1.3.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</si>
  <si>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</si>
  <si>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</si>
  <si>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</si>
  <si>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</si>
  <si>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</si>
  <si>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</si>
  <si>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</si>
  <si>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</si>
  <si>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</si>
  <si>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</si>
  <si>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</si>
  <si>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</si>
  <si>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</si>
  <si>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</si>
  <si>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</si>
  <si>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</si>
  <si>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</si>
  <si>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</si>
  <si>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</si>
  <si>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</si>
  <si>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</si>
  <si>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1.3.1.</t>
  </si>
  <si>
    <t>1.3.2.</t>
  </si>
  <si>
    <t>1.3.2.1</t>
  </si>
  <si>
    <t>1.3.2.2</t>
  </si>
  <si>
    <t>1.3.2.3</t>
  </si>
  <si>
    <t>1.3.2.4</t>
  </si>
  <si>
    <t>1.3.2.5</t>
  </si>
  <si>
    <t>1.3.2.6</t>
  </si>
  <si>
    <t>1.3.2.7</t>
  </si>
  <si>
    <t>1.3.2.8</t>
  </si>
  <si>
    <t>1.3.2.9</t>
  </si>
  <si>
    <t>1.3.2.10</t>
  </si>
  <si>
    <t>1.3.2.11</t>
  </si>
  <si>
    <t>1.3.2.12</t>
  </si>
  <si>
    <t>1.3.2.13</t>
  </si>
  <si>
    <t>1.3.2.14</t>
  </si>
  <si>
    <t>1.3.2.15</t>
  </si>
  <si>
    <t>1.3.2.16</t>
  </si>
  <si>
    <t>1.3.2.17</t>
  </si>
  <si>
    <t>1.3.2.18</t>
  </si>
  <si>
    <t>1.3.2.19</t>
  </si>
  <si>
    <t>1.3.2.20</t>
  </si>
  <si>
    <t>1.3.2.21</t>
  </si>
  <si>
    <t>1.3.2.22</t>
  </si>
  <si>
    <t>1.3.2.23</t>
  </si>
  <si>
    <t>1.3.2.24</t>
  </si>
  <si>
    <t>1.3.2.25</t>
  </si>
  <si>
    <t>1.3.2.26</t>
  </si>
  <si>
    <t>1.3.2.27</t>
  </si>
  <si>
    <t>1.3.2.28</t>
  </si>
  <si>
    <t>1.3.2.29</t>
  </si>
  <si>
    <t>1.3.2.30</t>
  </si>
  <si>
    <t>1.3.2.31</t>
  </si>
  <si>
    <t>1.3.2.32</t>
  </si>
  <si>
    <t>1.3.2.33</t>
  </si>
  <si>
    <t>1.3.2.34</t>
  </si>
  <si>
    <t>1.3.2.35</t>
  </si>
  <si>
    <t>1.3.2.36</t>
  </si>
  <si>
    <t>1.3.2.37</t>
  </si>
  <si>
    <t>1.3.2.38</t>
  </si>
  <si>
    <t>1.3.2.39</t>
  </si>
  <si>
    <t>1.3.2.40</t>
  </si>
  <si>
    <t>1.3.2.41</t>
  </si>
  <si>
    <t xml:space="preserve">Задача 2. Обеспечение эффективного управления финансами в области строительства </t>
  </si>
  <si>
    <t>2.1</t>
  </si>
  <si>
    <r>
      <t>от «</t>
    </r>
    <r>
      <rPr>
        <u/>
        <sz val="11"/>
        <color theme="1"/>
        <rFont val="Times New Roman"/>
        <family val="1"/>
        <charset val="204"/>
      </rPr>
      <t xml:space="preserve"> 16 </t>
    </r>
    <r>
      <rPr>
        <sz val="11"/>
        <color theme="1"/>
        <rFont val="Times New Roman"/>
        <family val="1"/>
        <charset val="204"/>
      </rPr>
      <t>»</t>
    </r>
    <r>
      <rPr>
        <u/>
        <sz val="11"/>
        <color theme="1"/>
        <rFont val="Times New Roman"/>
        <family val="1"/>
        <charset val="204"/>
      </rPr>
      <t xml:space="preserve"> июля </t>
    </r>
    <r>
      <rPr>
        <sz val="11"/>
        <color theme="1"/>
        <rFont val="Times New Roman"/>
        <family val="1"/>
        <charset val="204"/>
      </rPr>
      <t xml:space="preserve"> 2021 года  № </t>
    </r>
    <r>
      <rPr>
        <u/>
        <sz val="11"/>
        <color theme="1"/>
        <rFont val="Times New Roman"/>
        <family val="1"/>
        <charset val="204"/>
      </rPr>
      <t>593</t>
    </r>
    <r>
      <rPr>
        <sz val="11"/>
        <color theme="1"/>
        <rFont val="Times New Roman"/>
        <family val="1"/>
        <charset val="204"/>
      </rPr>
      <t xml:space="preserve">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</si>
</sst>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3" fillId="0" borderId="3" xfId="0" applyNumberFormat="1" applyFont="1" applyBorder="1" applyProtection="1">
      <protection locked="0"/>
    </xf>
    <xf numFmtId="4" fontId="3" fillId="0" borderId="4" xfId="0" applyNumberFormat="1" applyFont="1" applyBorder="1" applyProtection="1">
      <protection locked="0"/>
    </xf>
    <xf numFmtId="4" fontId="3" fillId="0" borderId="5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4" fontId="3" fillId="0" borderId="8" xfId="0" applyNumberFormat="1" applyFont="1" applyBorder="1" applyProtection="1">
      <protection locked="0"/>
    </xf>
    <xf numFmtId="4" fontId="3" fillId="0" borderId="9" xfId="0" applyNumberFormat="1" applyFont="1" applyBorder="1" applyProtection="1">
      <protection locked="0"/>
    </xf>
    <xf numFmtId="4" fontId="3" fillId="0" borderId="10" xfId="0" applyNumberFormat="1" applyFont="1" applyBorder="1" applyProtection="1">
      <protection locked="0"/>
    </xf>
    <xf numFmtId="4" fontId="3" fillId="0" borderId="11" xfId="0" applyNumberFormat="1" applyFont="1" applyBorder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3" xfId="0" applyNumberFormat="1" applyFont="1" applyFill="1" applyBorder="1" applyProtection="1">
      <protection locked="0"/>
    </xf>
    <xf numFmtId="4" fontId="3" fillId="3" borderId="4" xfId="0" applyNumberFormat="1" applyFont="1" applyFill="1" applyBorder="1" applyProtection="1">
      <protection locked="0"/>
    </xf>
    <xf numFmtId="4" fontId="3" fillId="3" borderId="5" xfId="0" applyNumberFormat="1" applyFont="1" applyFill="1" applyBorder="1" applyProtection="1">
      <protection locked="0"/>
    </xf>
    <xf numFmtId="4" fontId="3" fillId="3" borderId="6" xfId="0" applyNumberFormat="1" applyFont="1" applyFill="1" applyBorder="1" applyProtection="1">
      <protection locked="0"/>
    </xf>
    <xf numFmtId="4" fontId="3" fillId="3" borderId="7" xfId="0" applyNumberFormat="1" applyFont="1" applyFill="1" applyBorder="1" applyProtection="1">
      <protection locked="0"/>
    </xf>
    <xf numFmtId="4" fontId="3" fillId="3" borderId="8" xfId="0" applyNumberFormat="1" applyFont="1" applyFill="1" applyBorder="1" applyProtection="1">
      <protection locked="0"/>
    </xf>
    <xf numFmtId="4" fontId="3" fillId="3" borderId="9" xfId="0" applyNumberFormat="1" applyFont="1" applyFill="1" applyBorder="1" applyProtection="1">
      <protection locked="0"/>
    </xf>
    <xf numFmtId="4" fontId="3" fillId="3" borderId="10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>
      <protection locked="0"/>
    </xf>
    <xf numFmtId="4" fontId="3" fillId="0" borderId="0" xfId="0" applyNumberFormat="1" applyFont="1" applyProtection="1"/>
    <xf numFmtId="0" fontId="2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3" fillId="0" borderId="2" xfId="0" applyFont="1" applyBorder="1" applyAlignment="1" applyProtection="1">
      <alignment wrapText="1"/>
    </xf>
    <xf numFmtId="0" fontId="2" fillId="3" borderId="1" xfId="0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wrapText="1"/>
    </xf>
    <xf numFmtId="4" fontId="2" fillId="4" borderId="1" xfId="0" applyNumberFormat="1" applyFont="1" applyFill="1" applyBorder="1" applyProtection="1"/>
    <xf numFmtId="4" fontId="2" fillId="2" borderId="1" xfId="0" applyNumberFormat="1" applyFont="1" applyFill="1" applyBorder="1" applyProtection="1"/>
    <xf numFmtId="4" fontId="3" fillId="2" borderId="1" xfId="0" applyNumberFormat="1" applyFont="1" applyFill="1" applyBorder="1" applyProtection="1"/>
    <xf numFmtId="4" fontId="3" fillId="0" borderId="1" xfId="0" applyNumberFormat="1" applyFont="1" applyBorder="1" applyProtection="1"/>
    <xf numFmtId="4" fontId="4" fillId="2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4" fontId="3" fillId="3" borderId="3" xfId="0" applyNumberFormat="1" applyFont="1" applyFill="1" applyBorder="1" applyProtection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3" fillId="0" borderId="2" xfId="0" applyFont="1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3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top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3" xfId="0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vertical="top" wrapText="1"/>
    </xf>
    <xf numFmtId="0" fontId="0" fillId="0" borderId="12" xfId="0" applyBorder="1" applyAlignment="1" applyProtection="1">
      <alignment vertical="top"/>
    </xf>
    <xf numFmtId="0" fontId="0" fillId="0" borderId="13" xfId="0" applyBorder="1" applyAlignment="1" applyProtection="1">
      <alignment vertical="top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3" fillId="0" borderId="12" xfId="0" applyFont="1" applyBorder="1" applyAlignment="1" applyProtection="1">
      <alignment wrapText="1"/>
      <protection locked="0"/>
    </xf>
    <xf numFmtId="0" fontId="3" fillId="0" borderId="13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5"/>
  <sheetViews>
    <sheetView showZeros="0" tabSelected="1" zoomScale="80" zoomScaleNormal="80" workbookViewId="0">
      <selection activeCell="M14" sqref="M14"/>
    </sheetView>
  </sheetViews>
  <sheetFormatPr defaultRowHeight="15" x14ac:dyDescent="0.25"/>
  <cols>
    <col min="1" max="1" width="10.140625" style="1" bestFit="1" customWidth="1"/>
    <col min="2" max="2" width="49.42578125" style="1" customWidth="1"/>
    <col min="3" max="3" width="15.5703125" style="1" customWidth="1"/>
    <col min="4" max="8" width="11.5703125" style="2" customWidth="1"/>
    <col min="9" max="9" width="16.42578125" style="2" customWidth="1"/>
    <col min="10" max="10" width="31" style="1" customWidth="1"/>
    <col min="11" max="16384" width="9.140625" style="1"/>
  </cols>
  <sheetData>
    <row r="1" spans="1:10" x14ac:dyDescent="0.25">
      <c r="A1" s="46" t="s">
        <v>90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x14ac:dyDescent="0.25">
      <c r="A2" s="46" t="s">
        <v>91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x14ac:dyDescent="0.25">
      <c r="A3" s="46" t="s">
        <v>92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x14ac:dyDescent="0.25">
      <c r="A4" s="46" t="s">
        <v>170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ht="15.75" x14ac:dyDescent="0.25">
      <c r="A5" s="48" t="s">
        <v>93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18.75" x14ac:dyDescent="0.3">
      <c r="A6" s="35" t="s">
        <v>94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ht="18.75" x14ac:dyDescent="0.3">
      <c r="A7" s="35" t="s">
        <v>98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5.25" customHeight="1" x14ac:dyDescent="0.25"/>
    <row r="9" spans="1:10" ht="22.5" customHeight="1" x14ac:dyDescent="0.25">
      <c r="A9" s="68" t="s">
        <v>0</v>
      </c>
      <c r="B9" s="68" t="s">
        <v>1</v>
      </c>
      <c r="C9" s="68" t="s">
        <v>2</v>
      </c>
      <c r="D9" s="69" t="s">
        <v>3</v>
      </c>
      <c r="E9" s="69"/>
      <c r="F9" s="69"/>
      <c r="G9" s="69"/>
      <c r="H9" s="69"/>
      <c r="I9" s="69" t="s">
        <v>4</v>
      </c>
      <c r="J9" s="68" t="s">
        <v>5</v>
      </c>
    </row>
    <row r="10" spans="1:10" ht="36.75" customHeight="1" x14ac:dyDescent="0.25">
      <c r="A10" s="68"/>
      <c r="B10" s="68"/>
      <c r="C10" s="68"/>
      <c r="D10" s="12">
        <v>2019</v>
      </c>
      <c r="E10" s="12">
        <v>2020</v>
      </c>
      <c r="F10" s="12">
        <v>2021</v>
      </c>
      <c r="G10" s="12">
        <v>2022</v>
      </c>
      <c r="H10" s="12">
        <v>2023</v>
      </c>
      <c r="I10" s="69"/>
      <c r="J10" s="68"/>
    </row>
    <row r="11" spans="1:10" ht="29.25" x14ac:dyDescent="0.25">
      <c r="A11" s="64" t="s">
        <v>99</v>
      </c>
      <c r="B11" s="65"/>
      <c r="C11" s="23" t="s">
        <v>6</v>
      </c>
      <c r="D11" s="28">
        <f>D12+D13+D14+D15</f>
        <v>464172.99000000005</v>
      </c>
      <c r="E11" s="28">
        <f t="shared" ref="E11:H11" si="0">E12+E13+E14+E15</f>
        <v>944245.55</v>
      </c>
      <c r="F11" s="28">
        <f t="shared" si="0"/>
        <v>68293.079999999987</v>
      </c>
      <c r="G11" s="28">
        <f t="shared" si="0"/>
        <v>9235.69</v>
      </c>
      <c r="H11" s="28">
        <f t="shared" si="0"/>
        <v>6718</v>
      </c>
      <c r="I11" s="28">
        <f>SUM(D11:H11)</f>
        <v>1492665.31</v>
      </c>
      <c r="J11" s="37" t="s">
        <v>95</v>
      </c>
    </row>
    <row r="12" spans="1:10" ht="45" x14ac:dyDescent="0.25">
      <c r="A12" s="65"/>
      <c r="B12" s="65"/>
      <c r="C12" s="24" t="s">
        <v>7</v>
      </c>
      <c r="D12" s="28">
        <f>D17+D372</f>
        <v>20116.399999999998</v>
      </c>
      <c r="E12" s="28">
        <f t="shared" ref="E12:F12" si="1">E17+E372</f>
        <v>11647.869999999999</v>
      </c>
      <c r="F12" s="28">
        <f t="shared" si="1"/>
        <v>10619.49</v>
      </c>
      <c r="G12" s="28">
        <f t="shared" ref="G12:H12" si="2">G17+G372</f>
        <v>6718</v>
      </c>
      <c r="H12" s="28">
        <f t="shared" si="2"/>
        <v>6718</v>
      </c>
      <c r="I12" s="28">
        <f>SUM(D12:H12)</f>
        <v>55819.759999999995</v>
      </c>
      <c r="J12" s="38"/>
    </row>
    <row r="13" spans="1:10" ht="45" x14ac:dyDescent="0.25">
      <c r="A13" s="65"/>
      <c r="B13" s="65"/>
      <c r="C13" s="24" t="s">
        <v>8</v>
      </c>
      <c r="D13" s="28">
        <f t="shared" ref="D13:F15" si="3">D18+D373</f>
        <v>444056.59</v>
      </c>
      <c r="E13" s="28">
        <f t="shared" si="3"/>
        <v>902087.68000000005</v>
      </c>
      <c r="F13" s="28">
        <f t="shared" si="3"/>
        <v>13017</v>
      </c>
      <c r="G13" s="28">
        <f t="shared" ref="G13:H13" si="4">G18+G373</f>
        <v>0</v>
      </c>
      <c r="H13" s="28">
        <f t="shared" si="4"/>
        <v>0</v>
      </c>
      <c r="I13" s="28">
        <f t="shared" ref="I13:I15" si="5">SUM(D13:H13)</f>
        <v>1359161.27</v>
      </c>
      <c r="J13" s="38"/>
    </row>
    <row r="14" spans="1:10" ht="45" x14ac:dyDescent="0.25">
      <c r="A14" s="65"/>
      <c r="B14" s="65"/>
      <c r="C14" s="24" t="s">
        <v>9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ref="G14:H14" si="6">G19+G374</f>
        <v>0</v>
      </c>
      <c r="H14" s="28">
        <f t="shared" si="6"/>
        <v>0</v>
      </c>
      <c r="I14" s="28">
        <f t="shared" si="5"/>
        <v>0</v>
      </c>
      <c r="J14" s="38"/>
    </row>
    <row r="15" spans="1:10" ht="30" x14ac:dyDescent="0.25">
      <c r="A15" s="65"/>
      <c r="B15" s="65"/>
      <c r="C15" s="25" t="s">
        <v>10</v>
      </c>
      <c r="D15" s="28">
        <f t="shared" si="3"/>
        <v>0</v>
      </c>
      <c r="E15" s="28">
        <f t="shared" si="3"/>
        <v>30510</v>
      </c>
      <c r="F15" s="28">
        <f t="shared" si="3"/>
        <v>44656.59</v>
      </c>
      <c r="G15" s="28">
        <f t="shared" ref="G15:H15" si="7">G20+G375</f>
        <v>2517.69</v>
      </c>
      <c r="H15" s="28">
        <f t="shared" si="7"/>
        <v>0</v>
      </c>
      <c r="I15" s="28">
        <f t="shared" si="5"/>
        <v>77684.28</v>
      </c>
      <c r="J15" s="39"/>
    </row>
    <row r="16" spans="1:10" ht="30" x14ac:dyDescent="0.25">
      <c r="A16" s="64" t="s">
        <v>11</v>
      </c>
      <c r="B16" s="76" t="s">
        <v>100</v>
      </c>
      <c r="C16" s="25" t="s">
        <v>6</v>
      </c>
      <c r="D16" s="28">
        <f>D17+D18+D19+D20</f>
        <v>464172.99000000005</v>
      </c>
      <c r="E16" s="28">
        <f t="shared" ref="E16:H16" si="8">E17+E18+E19+E20</f>
        <v>944245.55</v>
      </c>
      <c r="F16" s="28">
        <f t="shared" si="8"/>
        <v>65151.509999999995</v>
      </c>
      <c r="G16" s="28">
        <f t="shared" si="8"/>
        <v>9235.69</v>
      </c>
      <c r="H16" s="28">
        <f t="shared" si="8"/>
        <v>6718</v>
      </c>
      <c r="I16" s="28">
        <v>1489523.74</v>
      </c>
      <c r="J16" s="79" t="s">
        <v>96</v>
      </c>
    </row>
    <row r="17" spans="1:10" x14ac:dyDescent="0.25">
      <c r="A17" s="64"/>
      <c r="B17" s="77"/>
      <c r="C17" s="25" t="s">
        <v>13</v>
      </c>
      <c r="D17" s="28">
        <f>D22+D42+D152</f>
        <v>20116.399999999998</v>
      </c>
      <c r="E17" s="28">
        <f t="shared" ref="E17:H17" si="9">E22+E42+E152</f>
        <v>11647.869999999999</v>
      </c>
      <c r="F17" s="28">
        <f t="shared" si="9"/>
        <v>7477.92</v>
      </c>
      <c r="G17" s="28">
        <f t="shared" si="9"/>
        <v>6718</v>
      </c>
      <c r="H17" s="28">
        <f t="shared" si="9"/>
        <v>6718</v>
      </c>
      <c r="I17" s="28">
        <f>SUM(D17:H17)</f>
        <v>52678.189999999995</v>
      </c>
      <c r="J17" s="80"/>
    </row>
    <row r="18" spans="1:10" x14ac:dyDescent="0.25">
      <c r="A18" s="64"/>
      <c r="B18" s="77"/>
      <c r="C18" s="25" t="s">
        <v>14</v>
      </c>
      <c r="D18" s="28">
        <f t="shared" ref="D18:H20" si="10">D23+D43+D153</f>
        <v>444056.59</v>
      </c>
      <c r="E18" s="28">
        <f t="shared" si="10"/>
        <v>902087.68000000005</v>
      </c>
      <c r="F18" s="28">
        <f t="shared" si="10"/>
        <v>13017</v>
      </c>
      <c r="G18" s="28">
        <f t="shared" si="10"/>
        <v>0</v>
      </c>
      <c r="H18" s="28">
        <f t="shared" si="10"/>
        <v>0</v>
      </c>
      <c r="I18" s="28">
        <f t="shared" ref="I18:I20" si="11">SUM(D18:H18)</f>
        <v>1359161.27</v>
      </c>
      <c r="J18" s="80"/>
    </row>
    <row r="19" spans="1:10" x14ac:dyDescent="0.25">
      <c r="A19" s="64"/>
      <c r="B19" s="77"/>
      <c r="C19" s="25" t="s">
        <v>15</v>
      </c>
      <c r="D19" s="28">
        <f t="shared" si="10"/>
        <v>0</v>
      </c>
      <c r="E19" s="28">
        <f t="shared" si="10"/>
        <v>0</v>
      </c>
      <c r="F19" s="28">
        <f t="shared" si="10"/>
        <v>0</v>
      </c>
      <c r="G19" s="28">
        <f t="shared" si="10"/>
        <v>0</v>
      </c>
      <c r="H19" s="28">
        <f t="shared" si="10"/>
        <v>0</v>
      </c>
      <c r="I19" s="28">
        <f t="shared" si="11"/>
        <v>0</v>
      </c>
      <c r="J19" s="80"/>
    </row>
    <row r="20" spans="1:10" x14ac:dyDescent="0.25">
      <c r="A20" s="64"/>
      <c r="B20" s="78"/>
      <c r="C20" s="25" t="s">
        <v>16</v>
      </c>
      <c r="D20" s="28">
        <f t="shared" si="10"/>
        <v>0</v>
      </c>
      <c r="E20" s="28">
        <f t="shared" si="10"/>
        <v>30510</v>
      </c>
      <c r="F20" s="28">
        <f t="shared" si="10"/>
        <v>44656.59</v>
      </c>
      <c r="G20" s="28">
        <f t="shared" si="10"/>
        <v>2517.69</v>
      </c>
      <c r="H20" s="28">
        <f t="shared" si="10"/>
        <v>0</v>
      </c>
      <c r="I20" s="28">
        <f t="shared" si="11"/>
        <v>77684.28</v>
      </c>
      <c r="J20" s="81"/>
    </row>
    <row r="21" spans="1:10" ht="29.25" x14ac:dyDescent="0.25">
      <c r="A21" s="66" t="s">
        <v>17</v>
      </c>
      <c r="B21" s="52" t="s">
        <v>12</v>
      </c>
      <c r="C21" s="26" t="s">
        <v>6</v>
      </c>
      <c r="D21" s="29">
        <f>D22+D23+D24+D25</f>
        <v>50</v>
      </c>
      <c r="E21" s="29">
        <f t="shared" ref="E21:H21" si="12">E22+E23+E24+E25</f>
        <v>600</v>
      </c>
      <c r="F21" s="29">
        <f t="shared" si="12"/>
        <v>1359.92</v>
      </c>
      <c r="G21" s="29">
        <f t="shared" si="12"/>
        <v>0</v>
      </c>
      <c r="H21" s="29">
        <f t="shared" si="12"/>
        <v>0</v>
      </c>
      <c r="I21" s="29">
        <f>SUM(D21:H21)</f>
        <v>2009.92</v>
      </c>
      <c r="J21" s="40" t="s">
        <v>96</v>
      </c>
    </row>
    <row r="22" spans="1:10" x14ac:dyDescent="0.25">
      <c r="A22" s="67"/>
      <c r="B22" s="53"/>
      <c r="C22" s="26" t="s">
        <v>13</v>
      </c>
      <c r="D22" s="30">
        <f>D27+D32+D37</f>
        <v>50</v>
      </c>
      <c r="E22" s="30">
        <f t="shared" ref="E22:H22" si="13">E27+E32+E37</f>
        <v>600</v>
      </c>
      <c r="F22" s="30">
        <f t="shared" si="13"/>
        <v>1359.92</v>
      </c>
      <c r="G22" s="30">
        <f t="shared" si="13"/>
        <v>0</v>
      </c>
      <c r="H22" s="30">
        <f t="shared" si="13"/>
        <v>0</v>
      </c>
      <c r="I22" s="30">
        <f>SUM(D22:H22)</f>
        <v>2009.92</v>
      </c>
      <c r="J22" s="41"/>
    </row>
    <row r="23" spans="1:10" x14ac:dyDescent="0.25">
      <c r="A23" s="67"/>
      <c r="B23" s="53"/>
      <c r="C23" s="26" t="s">
        <v>14</v>
      </c>
      <c r="D23" s="30">
        <f t="shared" ref="D23:H25" si="14">D28+D33+D38</f>
        <v>0</v>
      </c>
      <c r="E23" s="30">
        <f t="shared" si="14"/>
        <v>0</v>
      </c>
      <c r="F23" s="30">
        <f t="shared" si="14"/>
        <v>0</v>
      </c>
      <c r="G23" s="30">
        <f t="shared" si="14"/>
        <v>0</v>
      </c>
      <c r="H23" s="30">
        <f t="shared" si="14"/>
        <v>0</v>
      </c>
      <c r="I23" s="30">
        <f t="shared" ref="I23:I25" si="15">SUM(D23:H23)</f>
        <v>0</v>
      </c>
      <c r="J23" s="41"/>
    </row>
    <row r="24" spans="1:10" x14ac:dyDescent="0.25">
      <c r="A24" s="67"/>
      <c r="B24" s="53"/>
      <c r="C24" s="26" t="s">
        <v>15</v>
      </c>
      <c r="D24" s="30">
        <f t="shared" si="14"/>
        <v>0</v>
      </c>
      <c r="E24" s="30">
        <f t="shared" si="14"/>
        <v>0</v>
      </c>
      <c r="F24" s="30">
        <f t="shared" si="14"/>
        <v>0</v>
      </c>
      <c r="G24" s="30">
        <f t="shared" si="14"/>
        <v>0</v>
      </c>
      <c r="H24" s="30">
        <f t="shared" si="14"/>
        <v>0</v>
      </c>
      <c r="I24" s="30">
        <f t="shared" si="15"/>
        <v>0</v>
      </c>
      <c r="J24" s="41"/>
    </row>
    <row r="25" spans="1:10" x14ac:dyDescent="0.25">
      <c r="A25" s="67"/>
      <c r="B25" s="53"/>
      <c r="C25" s="26" t="s">
        <v>16</v>
      </c>
      <c r="D25" s="30">
        <f t="shared" si="14"/>
        <v>0</v>
      </c>
      <c r="E25" s="30">
        <f t="shared" si="14"/>
        <v>0</v>
      </c>
      <c r="F25" s="30">
        <f t="shared" si="14"/>
        <v>0</v>
      </c>
      <c r="G25" s="30">
        <f t="shared" si="14"/>
        <v>0</v>
      </c>
      <c r="H25" s="30">
        <f t="shared" si="14"/>
        <v>0</v>
      </c>
      <c r="I25" s="30">
        <f t="shared" si="15"/>
        <v>0</v>
      </c>
      <c r="J25" s="41"/>
    </row>
    <row r="26" spans="1:10" ht="29.25" x14ac:dyDescent="0.25">
      <c r="A26" s="64" t="s">
        <v>101</v>
      </c>
      <c r="B26" s="44" t="s">
        <v>21</v>
      </c>
      <c r="C26" s="23" t="s">
        <v>6</v>
      </c>
      <c r="D26" s="30">
        <f>D27+D28+D29+D30</f>
        <v>50</v>
      </c>
      <c r="E26" s="30">
        <f t="shared" ref="E26:G26" si="16">E27+E28+E29+E30</f>
        <v>0</v>
      </c>
      <c r="F26" s="30">
        <f t="shared" si="16"/>
        <v>0</v>
      </c>
      <c r="G26" s="30">
        <f t="shared" si="16"/>
        <v>0</v>
      </c>
      <c r="H26" s="30">
        <f>H27+H28+H29+H30</f>
        <v>0</v>
      </c>
      <c r="I26" s="30">
        <f>SUM(D26:H26)</f>
        <v>50</v>
      </c>
      <c r="J26" s="40"/>
    </row>
    <row r="27" spans="1:10" x14ac:dyDescent="0.25">
      <c r="A27" s="65"/>
      <c r="B27" s="45"/>
      <c r="C27" s="24" t="s">
        <v>13</v>
      </c>
      <c r="D27" s="3">
        <v>50</v>
      </c>
      <c r="E27" s="4"/>
      <c r="F27" s="4"/>
      <c r="G27" s="4"/>
      <c r="H27" s="5"/>
      <c r="I27" s="31">
        <f>SUM(D27:H27)</f>
        <v>50</v>
      </c>
      <c r="J27" s="41"/>
    </row>
    <row r="28" spans="1:10" x14ac:dyDescent="0.25">
      <c r="A28" s="65"/>
      <c r="B28" s="45"/>
      <c r="C28" s="24" t="s">
        <v>14</v>
      </c>
      <c r="D28" s="6"/>
      <c r="E28" s="7"/>
      <c r="F28" s="7"/>
      <c r="G28" s="7"/>
      <c r="H28" s="8"/>
      <c r="I28" s="31">
        <f t="shared" ref="I28:I30" si="17">SUM(D28:H28)</f>
        <v>0</v>
      </c>
      <c r="J28" s="41"/>
    </row>
    <row r="29" spans="1:10" x14ac:dyDescent="0.25">
      <c r="A29" s="65"/>
      <c r="B29" s="45"/>
      <c r="C29" s="24" t="s">
        <v>15</v>
      </c>
      <c r="D29" s="6"/>
      <c r="E29" s="7"/>
      <c r="F29" s="7"/>
      <c r="G29" s="7"/>
      <c r="H29" s="8"/>
      <c r="I29" s="31">
        <f t="shared" si="17"/>
        <v>0</v>
      </c>
      <c r="J29" s="41"/>
    </row>
    <row r="30" spans="1:10" x14ac:dyDescent="0.25">
      <c r="A30" s="65"/>
      <c r="B30" s="45"/>
      <c r="C30" s="24" t="s">
        <v>16</v>
      </c>
      <c r="D30" s="9"/>
      <c r="E30" s="10"/>
      <c r="F30" s="10"/>
      <c r="G30" s="10"/>
      <c r="H30" s="11"/>
      <c r="I30" s="31">
        <f t="shared" si="17"/>
        <v>0</v>
      </c>
      <c r="J30" s="41"/>
    </row>
    <row r="31" spans="1:10" ht="29.25" x14ac:dyDescent="0.25">
      <c r="A31" s="70" t="s">
        <v>102</v>
      </c>
      <c r="B31" s="73" t="s">
        <v>22</v>
      </c>
      <c r="C31" s="23" t="s">
        <v>6</v>
      </c>
      <c r="D31" s="30">
        <f>D32+D33+D34+D35</f>
        <v>0</v>
      </c>
      <c r="E31" s="30">
        <f t="shared" ref="E31" si="18">E32+E33+E34+E35</f>
        <v>600</v>
      </c>
      <c r="F31" s="30">
        <f t="shared" ref="F31" si="19">F32+F33+F34+F35</f>
        <v>600</v>
      </c>
      <c r="G31" s="30">
        <f t="shared" ref="G31" si="20">G32+G33+G34+G35</f>
        <v>0</v>
      </c>
      <c r="H31" s="30">
        <f>H32+H33+H34+H35</f>
        <v>0</v>
      </c>
      <c r="I31" s="30">
        <f>SUM(D31:H31)</f>
        <v>1200</v>
      </c>
      <c r="J31" s="40" t="s">
        <v>96</v>
      </c>
    </row>
    <row r="32" spans="1:10" x14ac:dyDescent="0.25">
      <c r="A32" s="71"/>
      <c r="B32" s="74"/>
      <c r="C32" s="24" t="s">
        <v>13</v>
      </c>
      <c r="D32" s="3"/>
      <c r="E32" s="4">
        <v>600</v>
      </c>
      <c r="F32" s="4">
        <v>600</v>
      </c>
      <c r="G32" s="4"/>
      <c r="H32" s="5"/>
      <c r="I32" s="31">
        <f>SUM(D32:H32)</f>
        <v>1200</v>
      </c>
      <c r="J32" s="41"/>
    </row>
    <row r="33" spans="1:10" x14ac:dyDescent="0.25">
      <c r="A33" s="71"/>
      <c r="B33" s="74"/>
      <c r="C33" s="24" t="s">
        <v>14</v>
      </c>
      <c r="D33" s="6"/>
      <c r="E33" s="7"/>
      <c r="F33" s="7"/>
      <c r="G33" s="7"/>
      <c r="H33" s="8"/>
      <c r="I33" s="31">
        <f t="shared" ref="I33:I35" si="21">SUM(D33:H33)</f>
        <v>0</v>
      </c>
      <c r="J33" s="41"/>
    </row>
    <row r="34" spans="1:10" x14ac:dyDescent="0.25">
      <c r="A34" s="71"/>
      <c r="B34" s="74"/>
      <c r="C34" s="24" t="s">
        <v>15</v>
      </c>
      <c r="D34" s="6"/>
      <c r="E34" s="7"/>
      <c r="F34" s="7"/>
      <c r="G34" s="7"/>
      <c r="H34" s="8"/>
      <c r="I34" s="31">
        <f t="shared" si="21"/>
        <v>0</v>
      </c>
      <c r="J34" s="41"/>
    </row>
    <row r="35" spans="1:10" x14ac:dyDescent="0.25">
      <c r="A35" s="72"/>
      <c r="B35" s="75"/>
      <c r="C35" s="24" t="s">
        <v>16</v>
      </c>
      <c r="D35" s="9"/>
      <c r="E35" s="10"/>
      <c r="F35" s="10"/>
      <c r="G35" s="10"/>
      <c r="H35" s="11"/>
      <c r="I35" s="31">
        <f t="shared" si="21"/>
        <v>0</v>
      </c>
      <c r="J35" s="41"/>
    </row>
    <row r="36" spans="1:10" ht="29.25" x14ac:dyDescent="0.25">
      <c r="A36" s="64" t="s">
        <v>103</v>
      </c>
      <c r="B36" s="44" t="s">
        <v>23</v>
      </c>
      <c r="C36" s="23" t="s">
        <v>6</v>
      </c>
      <c r="D36" s="30">
        <f>D37+D38+D39+D40</f>
        <v>0</v>
      </c>
      <c r="E36" s="30">
        <f t="shared" ref="E36" si="22">E37+E38+E39+E40</f>
        <v>0</v>
      </c>
      <c r="F36" s="30">
        <f t="shared" ref="F36" si="23">F37+F38+F39+F40</f>
        <v>759.92</v>
      </c>
      <c r="G36" s="30">
        <f t="shared" ref="G36" si="24">G37+G38+G39+G40</f>
        <v>0</v>
      </c>
      <c r="H36" s="30">
        <f>H37+H38+H39+H40</f>
        <v>0</v>
      </c>
      <c r="I36" s="30">
        <f>SUM(D36:H36)</f>
        <v>759.92</v>
      </c>
      <c r="J36" s="40" t="s">
        <v>96</v>
      </c>
    </row>
    <row r="37" spans="1:10" x14ac:dyDescent="0.25">
      <c r="A37" s="65"/>
      <c r="B37" s="45"/>
      <c r="C37" s="24" t="s">
        <v>13</v>
      </c>
      <c r="D37" s="3"/>
      <c r="E37" s="4"/>
      <c r="F37" s="4">
        <v>759.92</v>
      </c>
      <c r="G37" s="4"/>
      <c r="H37" s="5"/>
      <c r="I37" s="31">
        <f>SUM(D37:H37)</f>
        <v>759.92</v>
      </c>
      <c r="J37" s="41"/>
    </row>
    <row r="38" spans="1:10" x14ac:dyDescent="0.25">
      <c r="A38" s="65"/>
      <c r="B38" s="45"/>
      <c r="C38" s="24" t="s">
        <v>14</v>
      </c>
      <c r="D38" s="6"/>
      <c r="E38" s="7"/>
      <c r="F38" s="7"/>
      <c r="G38" s="7"/>
      <c r="H38" s="8"/>
      <c r="I38" s="31">
        <f t="shared" ref="I38:I40" si="25">SUM(D38:H38)</f>
        <v>0</v>
      </c>
      <c r="J38" s="41"/>
    </row>
    <row r="39" spans="1:10" x14ac:dyDescent="0.25">
      <c r="A39" s="65"/>
      <c r="B39" s="45"/>
      <c r="C39" s="24" t="s">
        <v>15</v>
      </c>
      <c r="D39" s="6"/>
      <c r="E39" s="7"/>
      <c r="F39" s="7"/>
      <c r="G39" s="7"/>
      <c r="H39" s="8"/>
      <c r="I39" s="31">
        <f t="shared" si="25"/>
        <v>0</v>
      </c>
      <c r="J39" s="41"/>
    </row>
    <row r="40" spans="1:10" x14ac:dyDescent="0.25">
      <c r="A40" s="65"/>
      <c r="B40" s="45"/>
      <c r="C40" s="24" t="s">
        <v>16</v>
      </c>
      <c r="D40" s="9"/>
      <c r="E40" s="10"/>
      <c r="F40" s="10"/>
      <c r="G40" s="10"/>
      <c r="H40" s="11"/>
      <c r="I40" s="31">
        <f t="shared" si="25"/>
        <v>0</v>
      </c>
      <c r="J40" s="41"/>
    </row>
    <row r="41" spans="1:10" ht="29.25" x14ac:dyDescent="0.25">
      <c r="A41" s="66" t="s">
        <v>19</v>
      </c>
      <c r="B41" s="52" t="s">
        <v>24</v>
      </c>
      <c r="C41" s="26" t="s">
        <v>6</v>
      </c>
      <c r="D41" s="32">
        <f>D42+D43+D44+D45</f>
        <v>464122.99000000005</v>
      </c>
      <c r="E41" s="32">
        <f t="shared" ref="E41:H41" si="26">E42+E43+E44+E45</f>
        <v>909745.3</v>
      </c>
      <c r="F41" s="32">
        <f t="shared" si="26"/>
        <v>14173.15</v>
      </c>
      <c r="G41" s="32">
        <f t="shared" si="26"/>
        <v>6438.25</v>
      </c>
      <c r="H41" s="32">
        <f t="shared" si="26"/>
        <v>6718</v>
      </c>
      <c r="I41" s="32">
        <f>SUM(D41:H41)</f>
        <v>1401197.69</v>
      </c>
      <c r="J41" s="40"/>
    </row>
    <row r="42" spans="1:10" x14ac:dyDescent="0.25">
      <c r="A42" s="67"/>
      <c r="B42" s="53"/>
      <c r="C42" s="26" t="s">
        <v>13</v>
      </c>
      <c r="D42" s="32">
        <f>D47+D52+D57+D62+D67+D72+D77+D82+D87+D92+D97+D102+D107+D112+D117+D122+D127+D132+D137+D142+D147</f>
        <v>20066.399999999998</v>
      </c>
      <c r="E42" s="32">
        <f t="shared" ref="E42:H42" si="27">E47+E52+E57+E62+E67+E72+E77+E82+E87+E92+E97+E102+E107+E112+E117+E122+E127+E132+E137+E142+E147</f>
        <v>7657.62</v>
      </c>
      <c r="F42" s="32">
        <f t="shared" si="27"/>
        <v>1156.1500000000001</v>
      </c>
      <c r="G42" s="32">
        <f t="shared" si="27"/>
        <v>6438.25</v>
      </c>
      <c r="H42" s="32">
        <f t="shared" si="27"/>
        <v>6718</v>
      </c>
      <c r="I42" s="32">
        <f>SUM(D42:H42)</f>
        <v>42036.42</v>
      </c>
      <c r="J42" s="41"/>
    </row>
    <row r="43" spans="1:10" x14ac:dyDescent="0.25">
      <c r="A43" s="67"/>
      <c r="B43" s="53"/>
      <c r="C43" s="26" t="s">
        <v>14</v>
      </c>
      <c r="D43" s="32">
        <f t="shared" ref="D43:H45" si="28">D48+D53+D58+D63+D68+D73+D78+D83+D88+D93+D98+D103+D108+D113+D118+D123+D128+D133+D138+D143+D148</f>
        <v>444056.59</v>
      </c>
      <c r="E43" s="32">
        <f t="shared" si="28"/>
        <v>902087.68000000005</v>
      </c>
      <c r="F43" s="32">
        <f t="shared" si="28"/>
        <v>13017</v>
      </c>
      <c r="G43" s="32">
        <f t="shared" si="28"/>
        <v>0</v>
      </c>
      <c r="H43" s="32">
        <f t="shared" si="28"/>
        <v>0</v>
      </c>
      <c r="I43" s="32">
        <f t="shared" ref="I43:I45" si="29">SUM(D43:H43)</f>
        <v>1359161.27</v>
      </c>
      <c r="J43" s="41"/>
    </row>
    <row r="44" spans="1:10" x14ac:dyDescent="0.25">
      <c r="A44" s="67"/>
      <c r="B44" s="53"/>
      <c r="C44" s="26" t="s">
        <v>15</v>
      </c>
      <c r="D44" s="32">
        <f t="shared" si="28"/>
        <v>0</v>
      </c>
      <c r="E44" s="32">
        <f t="shared" si="28"/>
        <v>0</v>
      </c>
      <c r="F44" s="32">
        <f t="shared" si="28"/>
        <v>0</v>
      </c>
      <c r="G44" s="32">
        <f t="shared" si="28"/>
        <v>0</v>
      </c>
      <c r="H44" s="32">
        <f t="shared" si="28"/>
        <v>0</v>
      </c>
      <c r="I44" s="32">
        <f t="shared" si="29"/>
        <v>0</v>
      </c>
      <c r="J44" s="41"/>
    </row>
    <row r="45" spans="1:10" x14ac:dyDescent="0.25">
      <c r="A45" s="67"/>
      <c r="B45" s="53"/>
      <c r="C45" s="26" t="s">
        <v>16</v>
      </c>
      <c r="D45" s="32">
        <f t="shared" si="28"/>
        <v>0</v>
      </c>
      <c r="E45" s="32">
        <f t="shared" si="28"/>
        <v>0</v>
      </c>
      <c r="F45" s="32">
        <f t="shared" si="28"/>
        <v>0</v>
      </c>
      <c r="G45" s="32">
        <f t="shared" si="28"/>
        <v>0</v>
      </c>
      <c r="H45" s="32">
        <f t="shared" si="28"/>
        <v>0</v>
      </c>
      <c r="I45" s="32">
        <f t="shared" si="29"/>
        <v>0</v>
      </c>
      <c r="J45" s="41"/>
    </row>
    <row r="46" spans="1:10" ht="29.25" x14ac:dyDescent="0.25">
      <c r="A46" s="64" t="s">
        <v>104</v>
      </c>
      <c r="B46" s="44" t="s">
        <v>25</v>
      </c>
      <c r="C46" s="23" t="s">
        <v>6</v>
      </c>
      <c r="D46" s="30">
        <f>D47+D48+D49+D50</f>
        <v>4521.07</v>
      </c>
      <c r="E46" s="30">
        <f t="shared" ref="E46" si="30">E47+E48+E49+E50</f>
        <v>0</v>
      </c>
      <c r="F46" s="30">
        <f t="shared" ref="F46" si="31">F47+F48+F49+F50</f>
        <v>0</v>
      </c>
      <c r="G46" s="30">
        <f t="shared" ref="G46" si="32">G47+G48+G49+G50</f>
        <v>0</v>
      </c>
      <c r="H46" s="30">
        <f>H47+H48+H49+H50</f>
        <v>0</v>
      </c>
      <c r="I46" s="30">
        <f>SUM(D46:H46)</f>
        <v>4521.07</v>
      </c>
      <c r="J46" s="40"/>
    </row>
    <row r="47" spans="1:10" x14ac:dyDescent="0.25">
      <c r="A47" s="65"/>
      <c r="B47" s="45"/>
      <c r="C47" s="24" t="s">
        <v>13</v>
      </c>
      <c r="D47" s="3">
        <v>4521.07</v>
      </c>
      <c r="E47" s="4"/>
      <c r="F47" s="4"/>
      <c r="G47" s="4"/>
      <c r="H47" s="5"/>
      <c r="I47" s="31">
        <f>SUM(D47:H47)</f>
        <v>4521.07</v>
      </c>
      <c r="J47" s="41"/>
    </row>
    <row r="48" spans="1:10" x14ac:dyDescent="0.25">
      <c r="A48" s="65"/>
      <c r="B48" s="45"/>
      <c r="C48" s="24" t="s">
        <v>14</v>
      </c>
      <c r="D48" s="6"/>
      <c r="E48" s="7"/>
      <c r="F48" s="7"/>
      <c r="G48" s="7"/>
      <c r="H48" s="8"/>
      <c r="I48" s="31">
        <f t="shared" ref="I48:I50" si="33">SUM(D48:H48)</f>
        <v>0</v>
      </c>
      <c r="J48" s="41"/>
    </row>
    <row r="49" spans="1:10" x14ac:dyDescent="0.25">
      <c r="A49" s="65"/>
      <c r="B49" s="45"/>
      <c r="C49" s="24" t="s">
        <v>15</v>
      </c>
      <c r="D49" s="6"/>
      <c r="E49" s="7"/>
      <c r="F49" s="7"/>
      <c r="G49" s="7"/>
      <c r="H49" s="8"/>
      <c r="I49" s="31">
        <f t="shared" si="33"/>
        <v>0</v>
      </c>
      <c r="J49" s="41"/>
    </row>
    <row r="50" spans="1:10" x14ac:dyDescent="0.25">
      <c r="A50" s="65"/>
      <c r="B50" s="45"/>
      <c r="C50" s="24" t="s">
        <v>16</v>
      </c>
      <c r="D50" s="9"/>
      <c r="E50" s="10"/>
      <c r="F50" s="10"/>
      <c r="G50" s="10"/>
      <c r="H50" s="11"/>
      <c r="I50" s="31">
        <f t="shared" si="33"/>
        <v>0</v>
      </c>
      <c r="J50" s="41"/>
    </row>
    <row r="51" spans="1:10" ht="29.25" customHeight="1" x14ac:dyDescent="0.25">
      <c r="A51" s="64" t="s">
        <v>105</v>
      </c>
      <c r="B51" s="44" t="s">
        <v>26</v>
      </c>
      <c r="C51" s="23" t="s">
        <v>6</v>
      </c>
      <c r="D51" s="30">
        <f>D52+D53+D54+D55</f>
        <v>1244.47</v>
      </c>
      <c r="E51" s="30">
        <f t="shared" ref="E51" si="34">E52+E53+E54+E55</f>
        <v>0</v>
      </c>
      <c r="F51" s="30">
        <f t="shared" ref="F51" si="35">F52+F53+F54+F55</f>
        <v>0</v>
      </c>
      <c r="G51" s="30">
        <f t="shared" ref="G51" si="36">G52+G53+G54+G55</f>
        <v>0</v>
      </c>
      <c r="H51" s="30">
        <f>H52+H53+H54+H55</f>
        <v>0</v>
      </c>
      <c r="I51" s="30">
        <f>SUM(D51:H51)</f>
        <v>1244.47</v>
      </c>
      <c r="J51" s="40"/>
    </row>
    <row r="52" spans="1:10" x14ac:dyDescent="0.25">
      <c r="A52" s="65"/>
      <c r="B52" s="45"/>
      <c r="C52" s="24" t="s">
        <v>13</v>
      </c>
      <c r="D52" s="3">
        <v>1244.47</v>
      </c>
      <c r="E52" s="4"/>
      <c r="F52" s="4"/>
      <c r="G52" s="4"/>
      <c r="H52" s="5"/>
      <c r="I52" s="31">
        <f>SUM(D52:H52)</f>
        <v>1244.47</v>
      </c>
      <c r="J52" s="41"/>
    </row>
    <row r="53" spans="1:10" x14ac:dyDescent="0.25">
      <c r="A53" s="65"/>
      <c r="B53" s="45"/>
      <c r="C53" s="24" t="s">
        <v>14</v>
      </c>
      <c r="D53" s="6"/>
      <c r="E53" s="7"/>
      <c r="F53" s="7"/>
      <c r="G53" s="7"/>
      <c r="H53" s="8"/>
      <c r="I53" s="31">
        <f t="shared" ref="I53:I55" si="37">SUM(D53:H53)</f>
        <v>0</v>
      </c>
      <c r="J53" s="41"/>
    </row>
    <row r="54" spans="1:10" x14ac:dyDescent="0.25">
      <c r="A54" s="65"/>
      <c r="B54" s="45"/>
      <c r="C54" s="24" t="s">
        <v>15</v>
      </c>
      <c r="D54" s="6"/>
      <c r="E54" s="7"/>
      <c r="F54" s="7"/>
      <c r="G54" s="7"/>
      <c r="H54" s="8"/>
      <c r="I54" s="31">
        <f t="shared" si="37"/>
        <v>0</v>
      </c>
      <c r="J54" s="41"/>
    </row>
    <row r="55" spans="1:10" x14ac:dyDescent="0.25">
      <c r="A55" s="65"/>
      <c r="B55" s="45"/>
      <c r="C55" s="24" t="s">
        <v>16</v>
      </c>
      <c r="D55" s="9"/>
      <c r="E55" s="10"/>
      <c r="F55" s="10"/>
      <c r="G55" s="10"/>
      <c r="H55" s="11"/>
      <c r="I55" s="31">
        <f t="shared" si="37"/>
        <v>0</v>
      </c>
      <c r="J55" s="41"/>
    </row>
    <row r="56" spans="1:10" ht="29.25" x14ac:dyDescent="0.25">
      <c r="A56" s="64" t="s">
        <v>106</v>
      </c>
      <c r="B56" s="44" t="s">
        <v>27</v>
      </c>
      <c r="C56" s="23" t="s">
        <v>6</v>
      </c>
      <c r="D56" s="30">
        <f>D57+D58+D59+D60</f>
        <v>875.07</v>
      </c>
      <c r="E56" s="30">
        <f t="shared" ref="E56" si="38">E57+E58+E59+E60</f>
        <v>0</v>
      </c>
      <c r="F56" s="30">
        <f t="shared" ref="F56" si="39">F57+F58+F59+F60</f>
        <v>0</v>
      </c>
      <c r="G56" s="30">
        <f t="shared" ref="G56" si="40">G57+G58+G59+G60</f>
        <v>0</v>
      </c>
      <c r="H56" s="30">
        <f>H57+H58+H59+H60</f>
        <v>0</v>
      </c>
      <c r="I56" s="30">
        <f>SUM(D56:H56)</f>
        <v>875.07</v>
      </c>
      <c r="J56" s="40"/>
    </row>
    <row r="57" spans="1:10" x14ac:dyDescent="0.25">
      <c r="A57" s="65"/>
      <c r="B57" s="45"/>
      <c r="C57" s="24" t="s">
        <v>13</v>
      </c>
      <c r="D57" s="3">
        <v>875.07</v>
      </c>
      <c r="E57" s="4"/>
      <c r="F57" s="4"/>
      <c r="G57" s="4"/>
      <c r="H57" s="5"/>
      <c r="I57" s="31">
        <f>SUM(D57:H57)</f>
        <v>875.07</v>
      </c>
      <c r="J57" s="41"/>
    </row>
    <row r="58" spans="1:10" x14ac:dyDescent="0.25">
      <c r="A58" s="65"/>
      <c r="B58" s="45"/>
      <c r="C58" s="24" t="s">
        <v>14</v>
      </c>
      <c r="D58" s="6"/>
      <c r="E58" s="7"/>
      <c r="F58" s="7"/>
      <c r="G58" s="7"/>
      <c r="H58" s="8"/>
      <c r="I58" s="31">
        <f t="shared" ref="I58:I60" si="41">SUM(D58:H58)</f>
        <v>0</v>
      </c>
      <c r="J58" s="41"/>
    </row>
    <row r="59" spans="1:10" x14ac:dyDescent="0.25">
      <c r="A59" s="65"/>
      <c r="B59" s="45"/>
      <c r="C59" s="24" t="s">
        <v>15</v>
      </c>
      <c r="D59" s="6"/>
      <c r="E59" s="7"/>
      <c r="F59" s="7"/>
      <c r="G59" s="7"/>
      <c r="H59" s="8"/>
      <c r="I59" s="31">
        <f t="shared" si="41"/>
        <v>0</v>
      </c>
      <c r="J59" s="41"/>
    </row>
    <row r="60" spans="1:10" x14ac:dyDescent="0.25">
      <c r="A60" s="65"/>
      <c r="B60" s="45"/>
      <c r="C60" s="24" t="s">
        <v>16</v>
      </c>
      <c r="D60" s="9"/>
      <c r="E60" s="10"/>
      <c r="F60" s="10"/>
      <c r="G60" s="10"/>
      <c r="H60" s="11"/>
      <c r="I60" s="31">
        <f t="shared" si="41"/>
        <v>0</v>
      </c>
      <c r="J60" s="41"/>
    </row>
    <row r="61" spans="1:10" ht="29.25" x14ac:dyDescent="0.25">
      <c r="A61" s="64" t="s">
        <v>107</v>
      </c>
      <c r="B61" s="44" t="s">
        <v>28</v>
      </c>
      <c r="C61" s="23" t="s">
        <v>6</v>
      </c>
      <c r="D61" s="30">
        <f>D62+D63+D64+D65</f>
        <v>1975.09</v>
      </c>
      <c r="E61" s="30">
        <f t="shared" ref="E61" si="42">E62+E63+E64+E65</f>
        <v>0</v>
      </c>
      <c r="F61" s="30">
        <f t="shared" ref="F61" si="43">F62+F63+F64+F65</f>
        <v>0</v>
      </c>
      <c r="G61" s="30">
        <f t="shared" ref="G61" si="44">G62+G63+G64+G65</f>
        <v>0</v>
      </c>
      <c r="H61" s="30">
        <f>H62+H63+H64+H65</f>
        <v>0</v>
      </c>
      <c r="I61" s="30">
        <f>SUM(D61:H61)</f>
        <v>1975.09</v>
      </c>
      <c r="J61" s="40"/>
    </row>
    <row r="62" spans="1:10" x14ac:dyDescent="0.25">
      <c r="A62" s="65"/>
      <c r="B62" s="45"/>
      <c r="C62" s="24" t="s">
        <v>13</v>
      </c>
      <c r="D62" s="3">
        <v>1975.09</v>
      </c>
      <c r="E62" s="4"/>
      <c r="F62" s="4"/>
      <c r="G62" s="4"/>
      <c r="H62" s="5"/>
      <c r="I62" s="31">
        <f>SUM(D62:H62)</f>
        <v>1975.09</v>
      </c>
      <c r="J62" s="41"/>
    </row>
    <row r="63" spans="1:10" x14ac:dyDescent="0.25">
      <c r="A63" s="65"/>
      <c r="B63" s="45"/>
      <c r="C63" s="24" t="s">
        <v>14</v>
      </c>
      <c r="D63" s="6"/>
      <c r="E63" s="7"/>
      <c r="F63" s="7"/>
      <c r="G63" s="7"/>
      <c r="H63" s="8"/>
      <c r="I63" s="31">
        <f t="shared" ref="I63:I65" si="45">SUM(D63:H63)</f>
        <v>0</v>
      </c>
      <c r="J63" s="41"/>
    </row>
    <row r="64" spans="1:10" x14ac:dyDescent="0.25">
      <c r="A64" s="65"/>
      <c r="B64" s="45"/>
      <c r="C64" s="24" t="s">
        <v>15</v>
      </c>
      <c r="D64" s="6"/>
      <c r="E64" s="7"/>
      <c r="F64" s="7"/>
      <c r="G64" s="7"/>
      <c r="H64" s="8"/>
      <c r="I64" s="31">
        <f t="shared" si="45"/>
        <v>0</v>
      </c>
      <c r="J64" s="41"/>
    </row>
    <row r="65" spans="1:10" x14ac:dyDescent="0.25">
      <c r="A65" s="65"/>
      <c r="B65" s="45"/>
      <c r="C65" s="24" t="s">
        <v>16</v>
      </c>
      <c r="D65" s="9"/>
      <c r="E65" s="10"/>
      <c r="F65" s="10"/>
      <c r="G65" s="10"/>
      <c r="H65" s="11"/>
      <c r="I65" s="31">
        <f t="shared" si="45"/>
        <v>0</v>
      </c>
      <c r="J65" s="41"/>
    </row>
    <row r="66" spans="1:10" ht="29.25" x14ac:dyDescent="0.25">
      <c r="A66" s="64" t="s">
        <v>108</v>
      </c>
      <c r="B66" s="44" t="s">
        <v>29</v>
      </c>
      <c r="C66" s="23" t="s">
        <v>6</v>
      </c>
      <c r="D66" s="30">
        <f>D67+D68+D69+D70</f>
        <v>1525.56</v>
      </c>
      <c r="E66" s="30">
        <f t="shared" ref="E66" si="46">E67+E68+E69+E70</f>
        <v>0</v>
      </c>
      <c r="F66" s="30">
        <f t="shared" ref="F66" si="47">F67+F68+F69+F70</f>
        <v>0</v>
      </c>
      <c r="G66" s="30">
        <f t="shared" ref="G66" si="48">G67+G68+G69+G70</f>
        <v>0</v>
      </c>
      <c r="H66" s="30">
        <f>H67+H68+H69+H70</f>
        <v>0</v>
      </c>
      <c r="I66" s="30">
        <f>SUM(D66:H66)</f>
        <v>1525.56</v>
      </c>
      <c r="J66" s="40"/>
    </row>
    <row r="67" spans="1:10" x14ac:dyDescent="0.25">
      <c r="A67" s="65"/>
      <c r="B67" s="45"/>
      <c r="C67" s="24" t="s">
        <v>13</v>
      </c>
      <c r="D67" s="3">
        <v>1525.56</v>
      </c>
      <c r="E67" s="4"/>
      <c r="F67" s="4"/>
      <c r="G67" s="4"/>
      <c r="H67" s="5"/>
      <c r="I67" s="31">
        <f>SUM(D67:H67)</f>
        <v>1525.56</v>
      </c>
      <c r="J67" s="41"/>
    </row>
    <row r="68" spans="1:10" x14ac:dyDescent="0.25">
      <c r="A68" s="65"/>
      <c r="B68" s="45"/>
      <c r="C68" s="24" t="s">
        <v>14</v>
      </c>
      <c r="D68" s="6"/>
      <c r="E68" s="7"/>
      <c r="F68" s="7"/>
      <c r="G68" s="7"/>
      <c r="H68" s="8"/>
      <c r="I68" s="31">
        <f t="shared" ref="I68:I70" si="49">SUM(D68:H68)</f>
        <v>0</v>
      </c>
      <c r="J68" s="41"/>
    </row>
    <row r="69" spans="1:10" x14ac:dyDescent="0.25">
      <c r="A69" s="65"/>
      <c r="B69" s="45"/>
      <c r="C69" s="24" t="s">
        <v>15</v>
      </c>
      <c r="D69" s="6"/>
      <c r="E69" s="7"/>
      <c r="F69" s="7"/>
      <c r="G69" s="7"/>
      <c r="H69" s="8"/>
      <c r="I69" s="31">
        <f t="shared" si="49"/>
        <v>0</v>
      </c>
      <c r="J69" s="41"/>
    </row>
    <row r="70" spans="1:10" x14ac:dyDescent="0.25">
      <c r="A70" s="65"/>
      <c r="B70" s="45"/>
      <c r="C70" s="24" t="s">
        <v>16</v>
      </c>
      <c r="D70" s="9"/>
      <c r="E70" s="10"/>
      <c r="F70" s="10"/>
      <c r="G70" s="10"/>
      <c r="H70" s="11"/>
      <c r="I70" s="31">
        <f t="shared" si="49"/>
        <v>0</v>
      </c>
      <c r="J70" s="41"/>
    </row>
    <row r="71" spans="1:10" ht="29.25" x14ac:dyDescent="0.25">
      <c r="A71" s="64" t="s">
        <v>109</v>
      </c>
      <c r="B71" s="44" t="s">
        <v>30</v>
      </c>
      <c r="C71" s="23" t="s">
        <v>6</v>
      </c>
      <c r="D71" s="30">
        <f>D72+D73+D74+D75</f>
        <v>732.92</v>
      </c>
      <c r="E71" s="30">
        <f t="shared" ref="E71" si="50">E72+E73+E74+E75</f>
        <v>0</v>
      </c>
      <c r="F71" s="30">
        <f t="shared" ref="F71" si="51">F72+F73+F74+F75</f>
        <v>0</v>
      </c>
      <c r="G71" s="30">
        <f t="shared" ref="G71" si="52">G72+G73+G74+G75</f>
        <v>0</v>
      </c>
      <c r="H71" s="30">
        <f>H72+H73+H74+H75</f>
        <v>0</v>
      </c>
      <c r="I71" s="30">
        <f>SUM(D71:H71)</f>
        <v>732.92</v>
      </c>
      <c r="J71" s="40"/>
    </row>
    <row r="72" spans="1:10" x14ac:dyDescent="0.25">
      <c r="A72" s="65"/>
      <c r="B72" s="45"/>
      <c r="C72" s="24" t="s">
        <v>13</v>
      </c>
      <c r="D72" s="3">
        <v>732.92</v>
      </c>
      <c r="E72" s="4"/>
      <c r="F72" s="4"/>
      <c r="G72" s="4"/>
      <c r="H72" s="5"/>
      <c r="I72" s="31">
        <f>SUM(D72:H72)</f>
        <v>732.92</v>
      </c>
      <c r="J72" s="41"/>
    </row>
    <row r="73" spans="1:10" x14ac:dyDescent="0.25">
      <c r="A73" s="65"/>
      <c r="B73" s="45"/>
      <c r="C73" s="24" t="s">
        <v>14</v>
      </c>
      <c r="D73" s="6"/>
      <c r="E73" s="7"/>
      <c r="F73" s="7"/>
      <c r="G73" s="7"/>
      <c r="H73" s="8"/>
      <c r="I73" s="31">
        <f t="shared" ref="I73:I75" si="53">SUM(D73:H73)</f>
        <v>0</v>
      </c>
      <c r="J73" s="41"/>
    </row>
    <row r="74" spans="1:10" x14ac:dyDescent="0.25">
      <c r="A74" s="65"/>
      <c r="B74" s="45"/>
      <c r="C74" s="24" t="s">
        <v>15</v>
      </c>
      <c r="D74" s="6"/>
      <c r="E74" s="7"/>
      <c r="F74" s="7"/>
      <c r="G74" s="7"/>
      <c r="H74" s="8"/>
      <c r="I74" s="31">
        <f t="shared" si="53"/>
        <v>0</v>
      </c>
      <c r="J74" s="41"/>
    </row>
    <row r="75" spans="1:10" x14ac:dyDescent="0.25">
      <c r="A75" s="65"/>
      <c r="B75" s="45"/>
      <c r="C75" s="24" t="s">
        <v>16</v>
      </c>
      <c r="D75" s="9"/>
      <c r="E75" s="10"/>
      <c r="F75" s="10"/>
      <c r="G75" s="10"/>
      <c r="H75" s="11"/>
      <c r="I75" s="31">
        <f t="shared" si="53"/>
        <v>0</v>
      </c>
      <c r="J75" s="41"/>
    </row>
    <row r="76" spans="1:10" ht="29.25" x14ac:dyDescent="0.25">
      <c r="A76" s="64" t="s">
        <v>110</v>
      </c>
      <c r="B76" s="44" t="s">
        <v>31</v>
      </c>
      <c r="C76" s="23" t="s">
        <v>6</v>
      </c>
      <c r="D76" s="30">
        <f>D77+D78+D79+D80</f>
        <v>1622.09</v>
      </c>
      <c r="E76" s="30">
        <f t="shared" ref="E76" si="54">E77+E78+E79+E80</f>
        <v>0</v>
      </c>
      <c r="F76" s="30">
        <f t="shared" ref="F76" si="55">F77+F78+F79+F80</f>
        <v>0</v>
      </c>
      <c r="G76" s="30">
        <f t="shared" ref="G76" si="56">G77+G78+G79+G80</f>
        <v>0</v>
      </c>
      <c r="H76" s="30">
        <f>H77+H78+H79+H80</f>
        <v>0</v>
      </c>
      <c r="I76" s="30">
        <f>SUM(D76:H76)</f>
        <v>1622.09</v>
      </c>
      <c r="J76" s="40"/>
    </row>
    <row r="77" spans="1:10" x14ac:dyDescent="0.25">
      <c r="A77" s="65"/>
      <c r="B77" s="45"/>
      <c r="C77" s="24" t="s">
        <v>13</v>
      </c>
      <c r="D77" s="3">
        <v>1622.09</v>
      </c>
      <c r="E77" s="4"/>
      <c r="F77" s="4"/>
      <c r="G77" s="4"/>
      <c r="H77" s="5"/>
      <c r="I77" s="31">
        <f>SUM(D77:H77)</f>
        <v>1622.09</v>
      </c>
      <c r="J77" s="41"/>
    </row>
    <row r="78" spans="1:10" x14ac:dyDescent="0.25">
      <c r="A78" s="65"/>
      <c r="B78" s="45"/>
      <c r="C78" s="24" t="s">
        <v>14</v>
      </c>
      <c r="D78" s="6"/>
      <c r="E78" s="7"/>
      <c r="F78" s="7"/>
      <c r="G78" s="7"/>
      <c r="H78" s="8"/>
      <c r="I78" s="31">
        <f t="shared" ref="I78:I80" si="57">SUM(D78:H78)</f>
        <v>0</v>
      </c>
      <c r="J78" s="41"/>
    </row>
    <row r="79" spans="1:10" x14ac:dyDescent="0.25">
      <c r="A79" s="65"/>
      <c r="B79" s="45"/>
      <c r="C79" s="24" t="s">
        <v>15</v>
      </c>
      <c r="D79" s="6"/>
      <c r="E79" s="7"/>
      <c r="F79" s="7"/>
      <c r="G79" s="7"/>
      <c r="H79" s="8"/>
      <c r="I79" s="31">
        <f t="shared" si="57"/>
        <v>0</v>
      </c>
      <c r="J79" s="41"/>
    </row>
    <row r="80" spans="1:10" x14ac:dyDescent="0.25">
      <c r="A80" s="65"/>
      <c r="B80" s="45"/>
      <c r="C80" s="24" t="s">
        <v>16</v>
      </c>
      <c r="D80" s="9"/>
      <c r="E80" s="10"/>
      <c r="F80" s="10"/>
      <c r="G80" s="10"/>
      <c r="H80" s="11"/>
      <c r="I80" s="31">
        <f t="shared" si="57"/>
        <v>0</v>
      </c>
      <c r="J80" s="41"/>
    </row>
    <row r="81" spans="1:10" ht="29.25" x14ac:dyDescent="0.25">
      <c r="A81" s="64" t="s">
        <v>111</v>
      </c>
      <c r="B81" s="44" t="s">
        <v>32</v>
      </c>
      <c r="C81" s="23" t="s">
        <v>6</v>
      </c>
      <c r="D81" s="30">
        <f>D82+D83+D84+D85</f>
        <v>4624.08</v>
      </c>
      <c r="E81" s="30">
        <f t="shared" ref="E81" si="58">E82+E83+E84+E85</f>
        <v>0</v>
      </c>
      <c r="F81" s="30">
        <f t="shared" ref="F81" si="59">F82+F83+F84+F85</f>
        <v>0</v>
      </c>
      <c r="G81" s="30">
        <f t="shared" ref="G81" si="60">G82+G83+G84+G85</f>
        <v>0</v>
      </c>
      <c r="H81" s="30">
        <f>H82+H83+H84+H85</f>
        <v>0</v>
      </c>
      <c r="I81" s="30">
        <f>SUM(D81:H81)</f>
        <v>4624.08</v>
      </c>
      <c r="J81" s="40"/>
    </row>
    <row r="82" spans="1:10" x14ac:dyDescent="0.25">
      <c r="A82" s="65"/>
      <c r="B82" s="45"/>
      <c r="C82" s="24" t="s">
        <v>13</v>
      </c>
      <c r="D82" s="3">
        <v>4624.08</v>
      </c>
      <c r="E82" s="4"/>
      <c r="F82" s="4"/>
      <c r="G82" s="4"/>
      <c r="H82" s="5"/>
      <c r="I82" s="31">
        <f>SUM(D82:H82)</f>
        <v>4624.08</v>
      </c>
      <c r="J82" s="41"/>
    </row>
    <row r="83" spans="1:10" x14ac:dyDescent="0.25">
      <c r="A83" s="65"/>
      <c r="B83" s="45"/>
      <c r="C83" s="24" t="s">
        <v>14</v>
      </c>
      <c r="D83" s="6"/>
      <c r="E83" s="7"/>
      <c r="F83" s="7"/>
      <c r="G83" s="7"/>
      <c r="H83" s="8"/>
      <c r="I83" s="31">
        <f t="shared" ref="I83:I85" si="61">SUM(D83:H83)</f>
        <v>0</v>
      </c>
      <c r="J83" s="41"/>
    </row>
    <row r="84" spans="1:10" x14ac:dyDescent="0.25">
      <c r="A84" s="65"/>
      <c r="B84" s="45"/>
      <c r="C84" s="24" t="s">
        <v>15</v>
      </c>
      <c r="D84" s="6"/>
      <c r="E84" s="7"/>
      <c r="F84" s="7"/>
      <c r="G84" s="7"/>
      <c r="H84" s="8"/>
      <c r="I84" s="31">
        <f t="shared" si="61"/>
        <v>0</v>
      </c>
      <c r="J84" s="41"/>
    </row>
    <row r="85" spans="1:10" x14ac:dyDescent="0.25">
      <c r="A85" s="65"/>
      <c r="B85" s="45"/>
      <c r="C85" s="24" t="s">
        <v>16</v>
      </c>
      <c r="D85" s="9"/>
      <c r="E85" s="10"/>
      <c r="F85" s="10"/>
      <c r="G85" s="10"/>
      <c r="H85" s="11"/>
      <c r="I85" s="31">
        <f t="shared" si="61"/>
        <v>0</v>
      </c>
      <c r="J85" s="41"/>
    </row>
    <row r="86" spans="1:10" ht="29.25" x14ac:dyDescent="0.25">
      <c r="A86" s="64" t="s">
        <v>112</v>
      </c>
      <c r="B86" s="44" t="s">
        <v>33</v>
      </c>
      <c r="C86" s="23" t="s">
        <v>6</v>
      </c>
      <c r="D86" s="30">
        <f>D87+D88+D89+D90</f>
        <v>689.5</v>
      </c>
      <c r="E86" s="30">
        <f t="shared" ref="E86" si="62">E87+E88+E89+E90</f>
        <v>0</v>
      </c>
      <c r="F86" s="30">
        <f t="shared" ref="F86" si="63">F87+F88+F89+F90</f>
        <v>0</v>
      </c>
      <c r="G86" s="30">
        <f t="shared" ref="G86" si="64">G87+G88+G89+G90</f>
        <v>0</v>
      </c>
      <c r="H86" s="30">
        <f>H87+H88+H89+H90</f>
        <v>0</v>
      </c>
      <c r="I86" s="30">
        <f>SUM(D86:H86)</f>
        <v>689.5</v>
      </c>
      <c r="J86" s="40"/>
    </row>
    <row r="87" spans="1:10" x14ac:dyDescent="0.25">
      <c r="A87" s="65"/>
      <c r="B87" s="45"/>
      <c r="C87" s="24" t="s">
        <v>13</v>
      </c>
      <c r="D87" s="3">
        <v>689.5</v>
      </c>
      <c r="E87" s="4"/>
      <c r="F87" s="4"/>
      <c r="G87" s="4"/>
      <c r="H87" s="5"/>
      <c r="I87" s="31">
        <f>SUM(D87:H87)</f>
        <v>689.5</v>
      </c>
      <c r="J87" s="41"/>
    </row>
    <row r="88" spans="1:10" x14ac:dyDescent="0.25">
      <c r="A88" s="65"/>
      <c r="B88" s="45"/>
      <c r="C88" s="24" t="s">
        <v>14</v>
      </c>
      <c r="D88" s="6"/>
      <c r="E88" s="7"/>
      <c r="F88" s="7"/>
      <c r="G88" s="7"/>
      <c r="H88" s="8"/>
      <c r="I88" s="31">
        <f t="shared" ref="I88:I90" si="65">SUM(D88:H88)</f>
        <v>0</v>
      </c>
      <c r="J88" s="41"/>
    </row>
    <row r="89" spans="1:10" x14ac:dyDescent="0.25">
      <c r="A89" s="65"/>
      <c r="B89" s="45"/>
      <c r="C89" s="24" t="s">
        <v>15</v>
      </c>
      <c r="D89" s="6"/>
      <c r="E89" s="7"/>
      <c r="F89" s="7"/>
      <c r="G89" s="7"/>
      <c r="H89" s="8"/>
      <c r="I89" s="31">
        <f t="shared" si="65"/>
        <v>0</v>
      </c>
      <c r="J89" s="41"/>
    </row>
    <row r="90" spans="1:10" x14ac:dyDescent="0.25">
      <c r="A90" s="65"/>
      <c r="B90" s="45"/>
      <c r="C90" s="24" t="s">
        <v>16</v>
      </c>
      <c r="D90" s="9"/>
      <c r="E90" s="10"/>
      <c r="F90" s="10"/>
      <c r="G90" s="10"/>
      <c r="H90" s="11"/>
      <c r="I90" s="31">
        <f t="shared" si="65"/>
        <v>0</v>
      </c>
      <c r="J90" s="41"/>
    </row>
    <row r="91" spans="1:10" ht="29.25" x14ac:dyDescent="0.25">
      <c r="A91" s="64" t="s">
        <v>113</v>
      </c>
      <c r="B91" s="44" t="s">
        <v>34</v>
      </c>
      <c r="C91" s="23" t="s">
        <v>6</v>
      </c>
      <c r="D91" s="30">
        <f>D92+D93+D94+D95</f>
        <v>680.27</v>
      </c>
      <c r="E91" s="30">
        <f t="shared" ref="E91" si="66">E92+E93+E94+E95</f>
        <v>0</v>
      </c>
      <c r="F91" s="30">
        <f t="shared" ref="F91" si="67">F92+F93+F94+F95</f>
        <v>0</v>
      </c>
      <c r="G91" s="30">
        <f t="shared" ref="G91" si="68">G92+G93+G94+G95</f>
        <v>0</v>
      </c>
      <c r="H91" s="30">
        <f>H92+H93+H94+H95</f>
        <v>0</v>
      </c>
      <c r="I91" s="30">
        <f>SUM(D91:H91)</f>
        <v>680.27</v>
      </c>
      <c r="J91" s="40"/>
    </row>
    <row r="92" spans="1:10" x14ac:dyDescent="0.25">
      <c r="A92" s="65"/>
      <c r="B92" s="45"/>
      <c r="C92" s="24" t="s">
        <v>13</v>
      </c>
      <c r="D92" s="3">
        <v>680.27</v>
      </c>
      <c r="E92" s="4"/>
      <c r="F92" s="4"/>
      <c r="G92" s="4"/>
      <c r="H92" s="5"/>
      <c r="I92" s="31">
        <f>SUM(D92:H92)</f>
        <v>680.27</v>
      </c>
      <c r="J92" s="41"/>
    </row>
    <row r="93" spans="1:10" x14ac:dyDescent="0.25">
      <c r="A93" s="65"/>
      <c r="B93" s="45"/>
      <c r="C93" s="24" t="s">
        <v>14</v>
      </c>
      <c r="D93" s="6"/>
      <c r="E93" s="7"/>
      <c r="F93" s="7"/>
      <c r="G93" s="7"/>
      <c r="H93" s="8"/>
      <c r="I93" s="31">
        <f t="shared" ref="I93:I95" si="69">SUM(D93:H93)</f>
        <v>0</v>
      </c>
      <c r="J93" s="41"/>
    </row>
    <row r="94" spans="1:10" x14ac:dyDescent="0.25">
      <c r="A94" s="65"/>
      <c r="B94" s="45"/>
      <c r="C94" s="24" t="s">
        <v>15</v>
      </c>
      <c r="D94" s="6"/>
      <c r="E94" s="7"/>
      <c r="F94" s="7"/>
      <c r="G94" s="7"/>
      <c r="H94" s="8"/>
      <c r="I94" s="31">
        <f t="shared" si="69"/>
        <v>0</v>
      </c>
      <c r="J94" s="41"/>
    </row>
    <row r="95" spans="1:10" x14ac:dyDescent="0.25">
      <c r="A95" s="65"/>
      <c r="B95" s="45"/>
      <c r="C95" s="24" t="s">
        <v>16</v>
      </c>
      <c r="D95" s="9"/>
      <c r="E95" s="10"/>
      <c r="F95" s="10"/>
      <c r="G95" s="10"/>
      <c r="H95" s="11"/>
      <c r="I95" s="31">
        <f t="shared" si="69"/>
        <v>0</v>
      </c>
      <c r="J95" s="41"/>
    </row>
    <row r="96" spans="1:10" ht="29.25" x14ac:dyDescent="0.25">
      <c r="A96" s="64" t="s">
        <v>114</v>
      </c>
      <c r="B96" s="44" t="s">
        <v>35</v>
      </c>
      <c r="C96" s="23" t="s">
        <v>6</v>
      </c>
      <c r="D96" s="30">
        <f>D97+D98+D99+D100</f>
        <v>139.77000000000001</v>
      </c>
      <c r="E96" s="30">
        <f t="shared" ref="E96" si="70">E97+E98+E99+E100</f>
        <v>0</v>
      </c>
      <c r="F96" s="30">
        <f t="shared" ref="F96" si="71">F97+F98+F99+F100</f>
        <v>0</v>
      </c>
      <c r="G96" s="30">
        <f t="shared" ref="G96" si="72">G97+G98+G99+G100</f>
        <v>0</v>
      </c>
      <c r="H96" s="30">
        <f>H97+H98+H99+H100</f>
        <v>0</v>
      </c>
      <c r="I96" s="30">
        <f>SUM(D96:H96)</f>
        <v>139.77000000000001</v>
      </c>
      <c r="J96" s="40"/>
    </row>
    <row r="97" spans="1:10" x14ac:dyDescent="0.25">
      <c r="A97" s="65"/>
      <c r="B97" s="45"/>
      <c r="C97" s="24" t="s">
        <v>13</v>
      </c>
      <c r="D97" s="3">
        <v>139.77000000000001</v>
      </c>
      <c r="E97" s="4"/>
      <c r="F97" s="4"/>
      <c r="G97" s="4"/>
      <c r="H97" s="5"/>
      <c r="I97" s="31">
        <f>SUM(D97:H97)</f>
        <v>139.77000000000001</v>
      </c>
      <c r="J97" s="41"/>
    </row>
    <row r="98" spans="1:10" x14ac:dyDescent="0.25">
      <c r="A98" s="65"/>
      <c r="B98" s="45"/>
      <c r="C98" s="24" t="s">
        <v>14</v>
      </c>
      <c r="D98" s="6"/>
      <c r="E98" s="7"/>
      <c r="F98" s="7"/>
      <c r="G98" s="7"/>
      <c r="H98" s="8"/>
      <c r="I98" s="31">
        <f t="shared" ref="I98:I100" si="73">SUM(D98:H98)</f>
        <v>0</v>
      </c>
      <c r="J98" s="41"/>
    </row>
    <row r="99" spans="1:10" x14ac:dyDescent="0.25">
      <c r="A99" s="65"/>
      <c r="B99" s="45"/>
      <c r="C99" s="24" t="s">
        <v>15</v>
      </c>
      <c r="D99" s="6"/>
      <c r="E99" s="7"/>
      <c r="F99" s="7"/>
      <c r="G99" s="7"/>
      <c r="H99" s="8"/>
      <c r="I99" s="31">
        <f t="shared" si="73"/>
        <v>0</v>
      </c>
      <c r="J99" s="41"/>
    </row>
    <row r="100" spans="1:10" x14ac:dyDescent="0.25">
      <c r="A100" s="65"/>
      <c r="B100" s="45"/>
      <c r="C100" s="24" t="s">
        <v>16</v>
      </c>
      <c r="D100" s="9"/>
      <c r="E100" s="10"/>
      <c r="F100" s="10"/>
      <c r="G100" s="10"/>
      <c r="H100" s="11"/>
      <c r="I100" s="31">
        <f t="shared" si="73"/>
        <v>0</v>
      </c>
      <c r="J100" s="41"/>
    </row>
    <row r="101" spans="1:10" ht="29.25" x14ac:dyDescent="0.25">
      <c r="A101" s="64" t="s">
        <v>115</v>
      </c>
      <c r="B101" s="44" t="s">
        <v>36</v>
      </c>
      <c r="C101" s="23" t="s">
        <v>6</v>
      </c>
      <c r="D101" s="30">
        <f>D102+D103+D104+D105</f>
        <v>1392.1</v>
      </c>
      <c r="E101" s="30">
        <f t="shared" ref="E101" si="74">E102+E103+E104+E105</f>
        <v>0</v>
      </c>
      <c r="F101" s="30">
        <f t="shared" ref="F101" si="75">F102+F103+F104+F105</f>
        <v>0</v>
      </c>
      <c r="G101" s="30">
        <f t="shared" ref="G101" si="76">G102+G103+G104+G105</f>
        <v>0</v>
      </c>
      <c r="H101" s="30">
        <f>H102+H103+H104+H105</f>
        <v>0</v>
      </c>
      <c r="I101" s="30">
        <f>SUM(D101:H101)</f>
        <v>1392.1</v>
      </c>
      <c r="J101" s="40"/>
    </row>
    <row r="102" spans="1:10" x14ac:dyDescent="0.25">
      <c r="A102" s="65"/>
      <c r="B102" s="45"/>
      <c r="C102" s="24" t="s">
        <v>13</v>
      </c>
      <c r="D102" s="3">
        <v>1392.1</v>
      </c>
      <c r="E102" s="4"/>
      <c r="F102" s="4"/>
      <c r="G102" s="4"/>
      <c r="H102" s="5"/>
      <c r="I102" s="31">
        <f>SUM(D102:H102)</f>
        <v>1392.1</v>
      </c>
      <c r="J102" s="41"/>
    </row>
    <row r="103" spans="1:10" x14ac:dyDescent="0.25">
      <c r="A103" s="65"/>
      <c r="B103" s="45"/>
      <c r="C103" s="24" t="s">
        <v>14</v>
      </c>
      <c r="D103" s="6"/>
      <c r="E103" s="7"/>
      <c r="F103" s="7"/>
      <c r="G103" s="7"/>
      <c r="H103" s="8"/>
      <c r="I103" s="31">
        <f t="shared" ref="I103:I105" si="77">SUM(D103:H103)</f>
        <v>0</v>
      </c>
      <c r="J103" s="41"/>
    </row>
    <row r="104" spans="1:10" x14ac:dyDescent="0.25">
      <c r="A104" s="65"/>
      <c r="B104" s="45"/>
      <c r="C104" s="24" t="s">
        <v>15</v>
      </c>
      <c r="D104" s="6"/>
      <c r="E104" s="7"/>
      <c r="F104" s="7"/>
      <c r="G104" s="7"/>
      <c r="H104" s="8"/>
      <c r="I104" s="31">
        <f t="shared" si="77"/>
        <v>0</v>
      </c>
      <c r="J104" s="41"/>
    </row>
    <row r="105" spans="1:10" x14ac:dyDescent="0.25">
      <c r="A105" s="65"/>
      <c r="B105" s="45"/>
      <c r="C105" s="24" t="s">
        <v>16</v>
      </c>
      <c r="D105" s="9"/>
      <c r="E105" s="10"/>
      <c r="F105" s="10"/>
      <c r="G105" s="10"/>
      <c r="H105" s="11"/>
      <c r="I105" s="31">
        <f t="shared" si="77"/>
        <v>0</v>
      </c>
      <c r="J105" s="41"/>
    </row>
    <row r="106" spans="1:10" ht="29.25" x14ac:dyDescent="0.25">
      <c r="A106" s="64" t="s">
        <v>116</v>
      </c>
      <c r="B106" s="44" t="s">
        <v>37</v>
      </c>
      <c r="C106" s="23" t="s">
        <v>6</v>
      </c>
      <c r="D106" s="30">
        <f>D107+D108+D109+D110</f>
        <v>444101</v>
      </c>
      <c r="E106" s="30">
        <f t="shared" ref="E106" si="78">E107+E108+E109+E110</f>
        <v>862700.25</v>
      </c>
      <c r="F106" s="30">
        <f t="shared" ref="F106" si="79">F107+F108+F109+F110</f>
        <v>0</v>
      </c>
      <c r="G106" s="30">
        <f t="shared" ref="G106" si="80">G107+G108+G109+G110</f>
        <v>0</v>
      </c>
      <c r="H106" s="30">
        <f>H107+H108+H109+H110</f>
        <v>0</v>
      </c>
      <c r="I106" s="30">
        <f>SUM(D106:H106)</f>
        <v>1306801.25</v>
      </c>
      <c r="J106" s="40"/>
    </row>
    <row r="107" spans="1:10" x14ac:dyDescent="0.25">
      <c r="A107" s="65"/>
      <c r="B107" s="45"/>
      <c r="C107" s="24" t="s">
        <v>13</v>
      </c>
      <c r="D107" s="3">
        <v>44.41</v>
      </c>
      <c r="E107" s="4">
        <v>86.27</v>
      </c>
      <c r="F107" s="4"/>
      <c r="G107" s="4"/>
      <c r="H107" s="5"/>
      <c r="I107" s="31">
        <f>SUM(D107:H107)</f>
        <v>130.68</v>
      </c>
      <c r="J107" s="41"/>
    </row>
    <row r="108" spans="1:10" x14ac:dyDescent="0.25">
      <c r="A108" s="65"/>
      <c r="B108" s="45"/>
      <c r="C108" s="24" t="s">
        <v>14</v>
      </c>
      <c r="D108" s="6">
        <v>444056.59</v>
      </c>
      <c r="E108" s="7">
        <v>862613.98</v>
      </c>
      <c r="F108" s="7"/>
      <c r="G108" s="7"/>
      <c r="H108" s="8"/>
      <c r="I108" s="31">
        <f t="shared" ref="I108:I110" si="81">SUM(D108:H108)</f>
        <v>1306670.57</v>
      </c>
      <c r="J108" s="41"/>
    </row>
    <row r="109" spans="1:10" x14ac:dyDescent="0.25">
      <c r="A109" s="65"/>
      <c r="B109" s="45"/>
      <c r="C109" s="24" t="s">
        <v>15</v>
      </c>
      <c r="D109" s="6"/>
      <c r="E109" s="7"/>
      <c r="F109" s="7"/>
      <c r="G109" s="7"/>
      <c r="H109" s="8"/>
      <c r="I109" s="31">
        <f t="shared" si="81"/>
        <v>0</v>
      </c>
      <c r="J109" s="41"/>
    </row>
    <row r="110" spans="1:10" x14ac:dyDescent="0.25">
      <c r="A110" s="65"/>
      <c r="B110" s="45"/>
      <c r="C110" s="24" t="s">
        <v>16</v>
      </c>
      <c r="D110" s="9"/>
      <c r="E110" s="10"/>
      <c r="F110" s="10"/>
      <c r="G110" s="10"/>
      <c r="H110" s="11"/>
      <c r="I110" s="31">
        <f t="shared" si="81"/>
        <v>0</v>
      </c>
      <c r="J110" s="41"/>
    </row>
    <row r="111" spans="1:10" ht="29.25" x14ac:dyDescent="0.25">
      <c r="A111" s="64" t="s">
        <v>117</v>
      </c>
      <c r="B111" s="44" t="s">
        <v>38</v>
      </c>
      <c r="C111" s="23" t="s">
        <v>6</v>
      </c>
      <c r="D111" s="30">
        <f>D112+D113+D114+D115</f>
        <v>0</v>
      </c>
      <c r="E111" s="30">
        <f t="shared" ref="E111" si="82">E112+E113+E114+E115</f>
        <v>618.03</v>
      </c>
      <c r="F111" s="30">
        <f t="shared" ref="F111" si="83">F112+F113+F114+F115</f>
        <v>505.83</v>
      </c>
      <c r="G111" s="30">
        <f t="shared" ref="G111" si="84">G112+G113+G114+G115</f>
        <v>0</v>
      </c>
      <c r="H111" s="30">
        <f>H112+H113+H114+H115</f>
        <v>0</v>
      </c>
      <c r="I111" s="30">
        <f>SUM(D111:H111)</f>
        <v>1123.8599999999999</v>
      </c>
      <c r="J111" s="40" t="s">
        <v>96</v>
      </c>
    </row>
    <row r="112" spans="1:10" x14ac:dyDescent="0.25">
      <c r="A112" s="65"/>
      <c r="B112" s="45"/>
      <c r="C112" s="24" t="s">
        <v>13</v>
      </c>
      <c r="D112" s="3"/>
      <c r="E112" s="4">
        <v>618.03</v>
      </c>
      <c r="F112" s="4">
        <v>505.83</v>
      </c>
      <c r="G112" s="4"/>
      <c r="H112" s="5"/>
      <c r="I112" s="31">
        <f>SUM(D112:H112)</f>
        <v>1123.8599999999999</v>
      </c>
      <c r="J112" s="41"/>
    </row>
    <row r="113" spans="1:10" x14ac:dyDescent="0.25">
      <c r="A113" s="65"/>
      <c r="B113" s="45"/>
      <c r="C113" s="24" t="s">
        <v>14</v>
      </c>
      <c r="D113" s="6"/>
      <c r="E113" s="7"/>
      <c r="F113" s="7"/>
      <c r="G113" s="7"/>
      <c r="H113" s="8"/>
      <c r="I113" s="31">
        <f t="shared" ref="I113:I115" si="85">SUM(D113:H113)</f>
        <v>0</v>
      </c>
      <c r="J113" s="41"/>
    </row>
    <row r="114" spans="1:10" x14ac:dyDescent="0.25">
      <c r="A114" s="65"/>
      <c r="B114" s="45"/>
      <c r="C114" s="24" t="s">
        <v>15</v>
      </c>
      <c r="D114" s="6"/>
      <c r="E114" s="7"/>
      <c r="F114" s="7"/>
      <c r="G114" s="7"/>
      <c r="H114" s="8"/>
      <c r="I114" s="31">
        <f t="shared" si="85"/>
        <v>0</v>
      </c>
      <c r="J114" s="41"/>
    </row>
    <row r="115" spans="1:10" x14ac:dyDescent="0.25">
      <c r="A115" s="65"/>
      <c r="B115" s="45"/>
      <c r="C115" s="24" t="s">
        <v>16</v>
      </c>
      <c r="D115" s="9"/>
      <c r="E115" s="10"/>
      <c r="F115" s="10"/>
      <c r="G115" s="10"/>
      <c r="H115" s="11"/>
      <c r="I115" s="31">
        <f t="shared" si="85"/>
        <v>0</v>
      </c>
      <c r="J115" s="41"/>
    </row>
    <row r="116" spans="1:10" ht="29.25" x14ac:dyDescent="0.25">
      <c r="A116" s="64" t="s">
        <v>118</v>
      </c>
      <c r="B116" s="44" t="s">
        <v>39</v>
      </c>
      <c r="C116" s="23" t="s">
        <v>6</v>
      </c>
      <c r="D116" s="30">
        <f>D117+D118+D119+D120</f>
        <v>0</v>
      </c>
      <c r="E116" s="30">
        <f t="shared" ref="E116" si="86">E117+E118+E119+E120</f>
        <v>10972.07</v>
      </c>
      <c r="F116" s="30">
        <f t="shared" ref="F116" si="87">F117+F118+F119+F120</f>
        <v>0</v>
      </c>
      <c r="G116" s="30">
        <f t="shared" ref="G116" si="88">G117+G118+G119+G120</f>
        <v>0</v>
      </c>
      <c r="H116" s="30">
        <f>H117+H118+H119+H120</f>
        <v>0</v>
      </c>
      <c r="I116" s="30">
        <f>SUM(D116:H116)</f>
        <v>10972.07</v>
      </c>
      <c r="J116" s="40"/>
    </row>
    <row r="117" spans="1:10" x14ac:dyDescent="0.25">
      <c r="A117" s="65"/>
      <c r="B117" s="45"/>
      <c r="C117" s="24" t="s">
        <v>13</v>
      </c>
      <c r="D117" s="3"/>
      <c r="E117" s="4">
        <v>526.19000000000005</v>
      </c>
      <c r="F117" s="4"/>
      <c r="G117" s="4"/>
      <c r="H117" s="5"/>
      <c r="I117" s="31">
        <f>SUM(D117:H117)</f>
        <v>526.19000000000005</v>
      </c>
      <c r="J117" s="41"/>
    </row>
    <row r="118" spans="1:10" x14ac:dyDescent="0.25">
      <c r="A118" s="65"/>
      <c r="B118" s="45"/>
      <c r="C118" s="24" t="s">
        <v>14</v>
      </c>
      <c r="D118" s="6"/>
      <c r="E118" s="7">
        <v>10445.879999999999</v>
      </c>
      <c r="F118" s="7"/>
      <c r="G118" s="7"/>
      <c r="H118" s="8"/>
      <c r="I118" s="31">
        <f t="shared" ref="I118:I120" si="89">SUM(D118:H118)</f>
        <v>10445.879999999999</v>
      </c>
      <c r="J118" s="41"/>
    </row>
    <row r="119" spans="1:10" x14ac:dyDescent="0.25">
      <c r="A119" s="65"/>
      <c r="B119" s="45"/>
      <c r="C119" s="24" t="s">
        <v>15</v>
      </c>
      <c r="D119" s="6"/>
      <c r="E119" s="7"/>
      <c r="F119" s="7"/>
      <c r="G119" s="7"/>
      <c r="H119" s="8"/>
      <c r="I119" s="31">
        <f t="shared" si="89"/>
        <v>0</v>
      </c>
      <c r="J119" s="41"/>
    </row>
    <row r="120" spans="1:10" x14ac:dyDescent="0.25">
      <c r="A120" s="65"/>
      <c r="B120" s="45"/>
      <c r="C120" s="24" t="s">
        <v>16</v>
      </c>
      <c r="D120" s="9"/>
      <c r="E120" s="10"/>
      <c r="F120" s="10"/>
      <c r="G120" s="10"/>
      <c r="H120" s="11"/>
      <c r="I120" s="31">
        <f t="shared" si="89"/>
        <v>0</v>
      </c>
      <c r="J120" s="41"/>
    </row>
    <row r="121" spans="1:10" ht="29.25" x14ac:dyDescent="0.25">
      <c r="A121" s="64" t="s">
        <v>119</v>
      </c>
      <c r="B121" s="44" t="s">
        <v>40</v>
      </c>
      <c r="C121" s="23" t="s">
        <v>6</v>
      </c>
      <c r="D121" s="30">
        <f>D122+D123+D124+D125</f>
        <v>0</v>
      </c>
      <c r="E121" s="30">
        <f t="shared" ref="E121" si="90">E122+E123+E124+E125</f>
        <v>4847.29</v>
      </c>
      <c r="F121" s="30">
        <f t="shared" ref="F121" si="91">F122+F123+F124+F125</f>
        <v>0</v>
      </c>
      <c r="G121" s="30">
        <f t="shared" ref="G121" si="92">G122+G123+G124+G125</f>
        <v>0</v>
      </c>
      <c r="H121" s="30">
        <f>H122+H123+H124+H125</f>
        <v>0</v>
      </c>
      <c r="I121" s="30">
        <f>SUM(D121:H121)</f>
        <v>4847.29</v>
      </c>
      <c r="J121" s="40"/>
    </row>
    <row r="122" spans="1:10" x14ac:dyDescent="0.25">
      <c r="A122" s="65"/>
      <c r="B122" s="45"/>
      <c r="C122" s="24" t="s">
        <v>13</v>
      </c>
      <c r="D122" s="3"/>
      <c r="E122" s="4"/>
      <c r="F122" s="4"/>
      <c r="G122" s="4"/>
      <c r="H122" s="5"/>
      <c r="I122" s="31">
        <f>SUM(D122:H122)</f>
        <v>0</v>
      </c>
      <c r="J122" s="41"/>
    </row>
    <row r="123" spans="1:10" x14ac:dyDescent="0.25">
      <c r="A123" s="65"/>
      <c r="B123" s="45"/>
      <c r="C123" s="24" t="s">
        <v>14</v>
      </c>
      <c r="D123" s="6"/>
      <c r="E123" s="7">
        <v>4847.29</v>
      </c>
      <c r="F123" s="7"/>
      <c r="G123" s="7"/>
      <c r="H123" s="8"/>
      <c r="I123" s="31">
        <f t="shared" ref="I123:I125" si="93">SUM(D123:H123)</f>
        <v>4847.29</v>
      </c>
      <c r="J123" s="41"/>
    </row>
    <row r="124" spans="1:10" x14ac:dyDescent="0.25">
      <c r="A124" s="65"/>
      <c r="B124" s="45"/>
      <c r="C124" s="24" t="s">
        <v>15</v>
      </c>
      <c r="D124" s="6"/>
      <c r="E124" s="7"/>
      <c r="F124" s="7"/>
      <c r="G124" s="7"/>
      <c r="H124" s="8"/>
      <c r="I124" s="31">
        <f t="shared" si="93"/>
        <v>0</v>
      </c>
      <c r="J124" s="41"/>
    </row>
    <row r="125" spans="1:10" x14ac:dyDescent="0.25">
      <c r="A125" s="65"/>
      <c r="B125" s="45"/>
      <c r="C125" s="24" t="s">
        <v>16</v>
      </c>
      <c r="D125" s="9"/>
      <c r="E125" s="10"/>
      <c r="F125" s="10"/>
      <c r="G125" s="10"/>
      <c r="H125" s="11"/>
      <c r="I125" s="31">
        <f t="shared" si="93"/>
        <v>0</v>
      </c>
      <c r="J125" s="41"/>
    </row>
    <row r="126" spans="1:10" ht="29.25" x14ac:dyDescent="0.25">
      <c r="A126" s="64" t="s">
        <v>120</v>
      </c>
      <c r="B126" s="44" t="s">
        <v>41</v>
      </c>
      <c r="C126" s="23" t="s">
        <v>6</v>
      </c>
      <c r="D126" s="30">
        <f>D127+D128+D129+D130</f>
        <v>0</v>
      </c>
      <c r="E126" s="30">
        <f t="shared" ref="E126" si="94">E127+E128+E129+E130</f>
        <v>300</v>
      </c>
      <c r="F126" s="30">
        <f t="shared" ref="F126" si="95">F127+F128+F129+F130</f>
        <v>0</v>
      </c>
      <c r="G126" s="30">
        <f t="shared" ref="G126" si="96">G127+G128+G129+G130</f>
        <v>0</v>
      </c>
      <c r="H126" s="30">
        <f>H127+H128+H129+H130</f>
        <v>0</v>
      </c>
      <c r="I126" s="30">
        <f>SUM(D126:H126)</f>
        <v>300</v>
      </c>
      <c r="J126" s="40"/>
    </row>
    <row r="127" spans="1:10" x14ac:dyDescent="0.25">
      <c r="A127" s="65"/>
      <c r="B127" s="45"/>
      <c r="C127" s="24" t="s">
        <v>13</v>
      </c>
      <c r="D127" s="3"/>
      <c r="E127" s="4">
        <v>300</v>
      </c>
      <c r="F127" s="4"/>
      <c r="G127" s="4"/>
      <c r="H127" s="5"/>
      <c r="I127" s="31">
        <f>SUM(D127:H127)</f>
        <v>300</v>
      </c>
      <c r="J127" s="41"/>
    </row>
    <row r="128" spans="1:10" x14ac:dyDescent="0.25">
      <c r="A128" s="65"/>
      <c r="B128" s="45"/>
      <c r="C128" s="24" t="s">
        <v>14</v>
      </c>
      <c r="D128" s="6"/>
      <c r="E128" s="7"/>
      <c r="F128" s="7"/>
      <c r="G128" s="7"/>
      <c r="H128" s="8"/>
      <c r="I128" s="31">
        <f t="shared" ref="I128:I130" si="97">SUM(D128:H128)</f>
        <v>0</v>
      </c>
      <c r="J128" s="41"/>
    </row>
    <row r="129" spans="1:10" x14ac:dyDescent="0.25">
      <c r="A129" s="65"/>
      <c r="B129" s="45"/>
      <c r="C129" s="24" t="s">
        <v>15</v>
      </c>
      <c r="D129" s="6"/>
      <c r="E129" s="7"/>
      <c r="F129" s="7"/>
      <c r="G129" s="7"/>
      <c r="H129" s="8"/>
      <c r="I129" s="31">
        <f t="shared" si="97"/>
        <v>0</v>
      </c>
      <c r="J129" s="41"/>
    </row>
    <row r="130" spans="1:10" x14ac:dyDescent="0.25">
      <c r="A130" s="65"/>
      <c r="B130" s="45"/>
      <c r="C130" s="24" t="s">
        <v>16</v>
      </c>
      <c r="D130" s="9"/>
      <c r="E130" s="10"/>
      <c r="F130" s="10"/>
      <c r="G130" s="10"/>
      <c r="H130" s="11"/>
      <c r="I130" s="31">
        <f t="shared" si="97"/>
        <v>0</v>
      </c>
      <c r="J130" s="41"/>
    </row>
    <row r="131" spans="1:10" ht="29.25" x14ac:dyDescent="0.25">
      <c r="A131" s="64" t="s">
        <v>121</v>
      </c>
      <c r="B131" s="44" t="s">
        <v>42</v>
      </c>
      <c r="C131" s="23" t="s">
        <v>6</v>
      </c>
      <c r="D131" s="30">
        <f>D132+D133+D134+D135</f>
        <v>0</v>
      </c>
      <c r="E131" s="30">
        <f t="shared" ref="E131" si="98">E132+E133+E134+E135</f>
        <v>29707.66</v>
      </c>
      <c r="F131" s="30">
        <f t="shared" ref="F131" si="99">F132+F133+F134+F135</f>
        <v>0</v>
      </c>
      <c r="G131" s="30">
        <f t="shared" ref="G131" si="100">G132+G133+G134+G135</f>
        <v>0</v>
      </c>
      <c r="H131" s="30">
        <f>H132+H133+H134+H135</f>
        <v>0</v>
      </c>
      <c r="I131" s="30">
        <f>SUM(D131:H131)</f>
        <v>29707.66</v>
      </c>
      <c r="J131" s="40"/>
    </row>
    <row r="132" spans="1:10" x14ac:dyDescent="0.25">
      <c r="A132" s="65"/>
      <c r="B132" s="45"/>
      <c r="C132" s="24" t="s">
        <v>13</v>
      </c>
      <c r="D132" s="3"/>
      <c r="E132" s="4">
        <v>5527.13</v>
      </c>
      <c r="F132" s="4"/>
      <c r="G132" s="4"/>
      <c r="H132" s="5"/>
      <c r="I132" s="31">
        <f>SUM(D132:H132)</f>
        <v>5527.13</v>
      </c>
      <c r="J132" s="41"/>
    </row>
    <row r="133" spans="1:10" x14ac:dyDescent="0.25">
      <c r="A133" s="65"/>
      <c r="B133" s="45"/>
      <c r="C133" s="24" t="s">
        <v>14</v>
      </c>
      <c r="D133" s="6"/>
      <c r="E133" s="7">
        <v>24180.53</v>
      </c>
      <c r="F133" s="7"/>
      <c r="G133" s="7"/>
      <c r="H133" s="8"/>
      <c r="I133" s="31">
        <f t="shared" ref="I133:I135" si="101">SUM(D133:H133)</f>
        <v>24180.53</v>
      </c>
      <c r="J133" s="41"/>
    </row>
    <row r="134" spans="1:10" x14ac:dyDescent="0.25">
      <c r="A134" s="65"/>
      <c r="B134" s="45"/>
      <c r="C134" s="24" t="s">
        <v>15</v>
      </c>
      <c r="D134" s="6"/>
      <c r="E134" s="7"/>
      <c r="F134" s="7"/>
      <c r="G134" s="7"/>
      <c r="H134" s="8"/>
      <c r="I134" s="31">
        <f t="shared" si="101"/>
        <v>0</v>
      </c>
      <c r="J134" s="41"/>
    </row>
    <row r="135" spans="1:10" x14ac:dyDescent="0.25">
      <c r="A135" s="65"/>
      <c r="B135" s="45"/>
      <c r="C135" s="24" t="s">
        <v>16</v>
      </c>
      <c r="D135" s="9"/>
      <c r="E135" s="10"/>
      <c r="F135" s="10"/>
      <c r="G135" s="10"/>
      <c r="H135" s="11"/>
      <c r="I135" s="31">
        <f t="shared" si="101"/>
        <v>0</v>
      </c>
      <c r="J135" s="41"/>
    </row>
    <row r="136" spans="1:10" ht="29.25" x14ac:dyDescent="0.25">
      <c r="A136" s="64" t="s">
        <v>122</v>
      </c>
      <c r="B136" s="44" t="s">
        <v>43</v>
      </c>
      <c r="C136" s="23" t="s">
        <v>6</v>
      </c>
      <c r="D136" s="30">
        <f>D137+D138+D139+D140</f>
        <v>0</v>
      </c>
      <c r="E136" s="30">
        <f t="shared" ref="E136" si="102">E137+E138+E139+E140</f>
        <v>600</v>
      </c>
      <c r="F136" s="30">
        <f t="shared" ref="F136" si="103">F137+F138+F139+F140</f>
        <v>0</v>
      </c>
      <c r="G136" s="30">
        <f t="shared" ref="G136" si="104">G137+G138+G139+G140</f>
        <v>0</v>
      </c>
      <c r="H136" s="30">
        <f>H137+H138+H139+H140</f>
        <v>0</v>
      </c>
      <c r="I136" s="30">
        <f>SUM(D136:H136)</f>
        <v>600</v>
      </c>
      <c r="J136" s="40"/>
    </row>
    <row r="137" spans="1:10" x14ac:dyDescent="0.25">
      <c r="A137" s="65"/>
      <c r="B137" s="45"/>
      <c r="C137" s="24" t="s">
        <v>13</v>
      </c>
      <c r="D137" s="3"/>
      <c r="E137" s="4">
        <v>600</v>
      </c>
      <c r="F137" s="4"/>
      <c r="G137" s="4"/>
      <c r="H137" s="5"/>
      <c r="I137" s="31">
        <f>SUM(D137:H137)</f>
        <v>600</v>
      </c>
      <c r="J137" s="41"/>
    </row>
    <row r="138" spans="1:10" x14ac:dyDescent="0.25">
      <c r="A138" s="65"/>
      <c r="B138" s="45"/>
      <c r="C138" s="24" t="s">
        <v>14</v>
      </c>
      <c r="D138" s="6"/>
      <c r="E138" s="7"/>
      <c r="F138" s="7"/>
      <c r="G138" s="7"/>
      <c r="H138" s="8"/>
      <c r="I138" s="31">
        <f t="shared" ref="I138:I140" si="105">SUM(D138:H138)</f>
        <v>0</v>
      </c>
      <c r="J138" s="41"/>
    </row>
    <row r="139" spans="1:10" x14ac:dyDescent="0.25">
      <c r="A139" s="65"/>
      <c r="B139" s="45"/>
      <c r="C139" s="24" t="s">
        <v>15</v>
      </c>
      <c r="D139" s="6"/>
      <c r="E139" s="7"/>
      <c r="F139" s="7"/>
      <c r="G139" s="7"/>
      <c r="H139" s="8"/>
      <c r="I139" s="31">
        <f t="shared" si="105"/>
        <v>0</v>
      </c>
      <c r="J139" s="41"/>
    </row>
    <row r="140" spans="1:10" x14ac:dyDescent="0.25">
      <c r="A140" s="65"/>
      <c r="B140" s="45"/>
      <c r="C140" s="24" t="s">
        <v>16</v>
      </c>
      <c r="D140" s="9"/>
      <c r="E140" s="10"/>
      <c r="F140" s="10"/>
      <c r="G140" s="10"/>
      <c r="H140" s="11"/>
      <c r="I140" s="31">
        <f t="shared" si="105"/>
        <v>0</v>
      </c>
      <c r="J140" s="41"/>
    </row>
    <row r="141" spans="1:10" ht="29.25" x14ac:dyDescent="0.25">
      <c r="A141" s="64" t="s">
        <v>123</v>
      </c>
      <c r="B141" s="44" t="s">
        <v>44</v>
      </c>
      <c r="C141" s="23" t="s">
        <v>6</v>
      </c>
      <c r="D141" s="30">
        <f>D142+D143+D144+D145</f>
        <v>0</v>
      </c>
      <c r="E141" s="30">
        <f t="shared" ref="E141" si="106">E142+E143+E144+E145</f>
        <v>0</v>
      </c>
      <c r="F141" s="30">
        <f t="shared" ref="F141" si="107">F142+F143+F144+F145</f>
        <v>13148.48</v>
      </c>
      <c r="G141" s="30">
        <f t="shared" ref="G141" si="108">G142+G143+G144+G145</f>
        <v>0</v>
      </c>
      <c r="H141" s="30">
        <f>H142+H143+H144+H145</f>
        <v>0</v>
      </c>
      <c r="I141" s="30">
        <f>SUM(D141:H141)</f>
        <v>13148.48</v>
      </c>
      <c r="J141" s="40" t="s">
        <v>96</v>
      </c>
    </row>
    <row r="142" spans="1:10" x14ac:dyDescent="0.25">
      <c r="A142" s="65"/>
      <c r="B142" s="45"/>
      <c r="C142" s="24" t="s">
        <v>13</v>
      </c>
      <c r="D142" s="3"/>
      <c r="E142" s="4"/>
      <c r="F142" s="4">
        <v>131.47999999999999</v>
      </c>
      <c r="G142" s="4"/>
      <c r="H142" s="5"/>
      <c r="I142" s="31">
        <f>SUM(D142:H142)</f>
        <v>131.47999999999999</v>
      </c>
      <c r="J142" s="41"/>
    </row>
    <row r="143" spans="1:10" x14ac:dyDescent="0.25">
      <c r="A143" s="65"/>
      <c r="B143" s="45"/>
      <c r="C143" s="24" t="s">
        <v>14</v>
      </c>
      <c r="D143" s="6"/>
      <c r="E143" s="7"/>
      <c r="F143" s="7">
        <v>13017</v>
      </c>
      <c r="G143" s="7"/>
      <c r="H143" s="8"/>
      <c r="I143" s="31">
        <f t="shared" ref="I143:I145" si="109">SUM(D143:H143)</f>
        <v>13017</v>
      </c>
      <c r="J143" s="41"/>
    </row>
    <row r="144" spans="1:10" x14ac:dyDescent="0.25">
      <c r="A144" s="65"/>
      <c r="B144" s="45"/>
      <c r="C144" s="24" t="s">
        <v>15</v>
      </c>
      <c r="D144" s="6"/>
      <c r="E144" s="7"/>
      <c r="F144" s="7"/>
      <c r="G144" s="7"/>
      <c r="H144" s="8"/>
      <c r="I144" s="31">
        <f t="shared" si="109"/>
        <v>0</v>
      </c>
      <c r="J144" s="41"/>
    </row>
    <row r="145" spans="1:10" x14ac:dyDescent="0.25">
      <c r="A145" s="65"/>
      <c r="B145" s="45"/>
      <c r="C145" s="24" t="s">
        <v>16</v>
      </c>
      <c r="D145" s="9"/>
      <c r="E145" s="10"/>
      <c r="F145" s="10"/>
      <c r="G145" s="10"/>
      <c r="H145" s="11"/>
      <c r="I145" s="31">
        <f t="shared" si="109"/>
        <v>0</v>
      </c>
      <c r="J145" s="41"/>
    </row>
    <row r="146" spans="1:10" ht="29.25" x14ac:dyDescent="0.25">
      <c r="A146" s="64" t="s">
        <v>124</v>
      </c>
      <c r="B146" s="44" t="s">
        <v>45</v>
      </c>
      <c r="C146" s="23" t="s">
        <v>6</v>
      </c>
      <c r="D146" s="30">
        <f>D147+D148+D149+D150</f>
        <v>0</v>
      </c>
      <c r="E146" s="30">
        <f t="shared" ref="E146" si="110">E147+E148+E149+E150</f>
        <v>0</v>
      </c>
      <c r="F146" s="30">
        <f t="shared" ref="F146" si="111">F147+F148+F149+F150</f>
        <v>518.84</v>
      </c>
      <c r="G146" s="30">
        <f t="shared" ref="G146" si="112">G147+G148+G149+G150</f>
        <v>6438.25</v>
      </c>
      <c r="H146" s="30">
        <f>H147+H148+H149+H150</f>
        <v>6718</v>
      </c>
      <c r="I146" s="30">
        <f>SUM(D146:H146)</f>
        <v>13675.09</v>
      </c>
      <c r="J146" s="40" t="s">
        <v>96</v>
      </c>
    </row>
    <row r="147" spans="1:10" x14ac:dyDescent="0.25">
      <c r="A147" s="65"/>
      <c r="B147" s="45"/>
      <c r="C147" s="24" t="s">
        <v>13</v>
      </c>
      <c r="D147" s="3"/>
      <c r="E147" s="4"/>
      <c r="F147" s="4">
        <v>518.84</v>
      </c>
      <c r="G147" s="4">
        <v>6438.25</v>
      </c>
      <c r="H147" s="5">
        <v>6718</v>
      </c>
      <c r="I147" s="31">
        <f>SUM(D147:H147)</f>
        <v>13675.09</v>
      </c>
      <c r="J147" s="41"/>
    </row>
    <row r="148" spans="1:10" x14ac:dyDescent="0.25">
      <c r="A148" s="65"/>
      <c r="B148" s="45"/>
      <c r="C148" s="24" t="s">
        <v>14</v>
      </c>
      <c r="D148" s="6"/>
      <c r="E148" s="7"/>
      <c r="F148" s="7"/>
      <c r="G148" s="7"/>
      <c r="H148" s="8"/>
      <c r="I148" s="31">
        <f t="shared" ref="I148:I150" si="113">SUM(D148:H148)</f>
        <v>0</v>
      </c>
      <c r="J148" s="41"/>
    </row>
    <row r="149" spans="1:10" x14ac:dyDescent="0.25">
      <c r="A149" s="65"/>
      <c r="B149" s="45"/>
      <c r="C149" s="24" t="s">
        <v>15</v>
      </c>
      <c r="D149" s="6"/>
      <c r="E149" s="7"/>
      <c r="F149" s="7"/>
      <c r="G149" s="7"/>
      <c r="H149" s="8"/>
      <c r="I149" s="31">
        <f t="shared" si="113"/>
        <v>0</v>
      </c>
      <c r="J149" s="41"/>
    </row>
    <row r="150" spans="1:10" x14ac:dyDescent="0.25">
      <c r="A150" s="65"/>
      <c r="B150" s="45"/>
      <c r="C150" s="24" t="s">
        <v>16</v>
      </c>
      <c r="D150" s="9"/>
      <c r="E150" s="10"/>
      <c r="F150" s="10"/>
      <c r="G150" s="10"/>
      <c r="H150" s="11"/>
      <c r="I150" s="31">
        <f t="shared" si="113"/>
        <v>0</v>
      </c>
      <c r="J150" s="41"/>
    </row>
    <row r="151" spans="1:10" ht="29.25" x14ac:dyDescent="0.25">
      <c r="A151" s="66" t="s">
        <v>20</v>
      </c>
      <c r="B151" s="52" t="s">
        <v>46</v>
      </c>
      <c r="C151" s="26" t="s">
        <v>6</v>
      </c>
      <c r="D151" s="29">
        <f>D152+D153+D154+D155</f>
        <v>0</v>
      </c>
      <c r="E151" s="29">
        <f t="shared" ref="E151:H151" si="114">E152+E153+E154+E155</f>
        <v>33900.25</v>
      </c>
      <c r="F151" s="29">
        <f t="shared" si="114"/>
        <v>49618.439999999995</v>
      </c>
      <c r="G151" s="29">
        <f t="shared" si="114"/>
        <v>2797.44</v>
      </c>
      <c r="H151" s="29">
        <f t="shared" si="114"/>
        <v>0</v>
      </c>
      <c r="I151" s="29">
        <f>SUM(D151:H151)</f>
        <v>86316.13</v>
      </c>
      <c r="J151" s="40" t="s">
        <v>97</v>
      </c>
    </row>
    <row r="152" spans="1:10" x14ac:dyDescent="0.25">
      <c r="A152" s="67"/>
      <c r="B152" s="53"/>
      <c r="C152" s="27" t="s">
        <v>13</v>
      </c>
      <c r="D152" s="29">
        <f>D157+D162</f>
        <v>0</v>
      </c>
      <c r="E152" s="29">
        <f t="shared" ref="E152:H152" si="115">E157+E162</f>
        <v>3390.25</v>
      </c>
      <c r="F152" s="29">
        <f t="shared" si="115"/>
        <v>4961.8499999999995</v>
      </c>
      <c r="G152" s="29">
        <f t="shared" si="115"/>
        <v>279.75</v>
      </c>
      <c r="H152" s="29">
        <f t="shared" si="115"/>
        <v>0</v>
      </c>
      <c r="I152" s="29">
        <f>SUM(D152:H152)</f>
        <v>8631.8499999999985</v>
      </c>
      <c r="J152" s="41"/>
    </row>
    <row r="153" spans="1:10" x14ac:dyDescent="0.25">
      <c r="A153" s="67"/>
      <c r="B153" s="53"/>
      <c r="C153" s="27" t="s">
        <v>14</v>
      </c>
      <c r="D153" s="29">
        <f t="shared" ref="D153:H153" si="116">D158+D163</f>
        <v>0</v>
      </c>
      <c r="E153" s="29">
        <f t="shared" si="116"/>
        <v>0</v>
      </c>
      <c r="F153" s="29">
        <f t="shared" si="116"/>
        <v>0</v>
      </c>
      <c r="G153" s="29">
        <f t="shared" si="116"/>
        <v>0</v>
      </c>
      <c r="H153" s="29">
        <f t="shared" si="116"/>
        <v>0</v>
      </c>
      <c r="I153" s="29">
        <f t="shared" ref="I153:I155" si="117">SUM(D153:H153)</f>
        <v>0</v>
      </c>
      <c r="J153" s="41"/>
    </row>
    <row r="154" spans="1:10" x14ac:dyDescent="0.25">
      <c r="A154" s="67"/>
      <c r="B154" s="53"/>
      <c r="C154" s="27" t="s">
        <v>15</v>
      </c>
      <c r="D154" s="29">
        <f t="shared" ref="D154:H154" si="118">D159+D164</f>
        <v>0</v>
      </c>
      <c r="E154" s="29">
        <f t="shared" si="118"/>
        <v>0</v>
      </c>
      <c r="F154" s="29">
        <f t="shared" si="118"/>
        <v>0</v>
      </c>
      <c r="G154" s="29">
        <f t="shared" si="118"/>
        <v>0</v>
      </c>
      <c r="H154" s="29">
        <f t="shared" si="118"/>
        <v>0</v>
      </c>
      <c r="I154" s="29">
        <f t="shared" si="117"/>
        <v>0</v>
      </c>
      <c r="J154" s="41"/>
    </row>
    <row r="155" spans="1:10" x14ac:dyDescent="0.25">
      <c r="A155" s="67"/>
      <c r="B155" s="53"/>
      <c r="C155" s="27" t="s">
        <v>16</v>
      </c>
      <c r="D155" s="29">
        <f t="shared" ref="D155:H155" si="119">D160+D165</f>
        <v>0</v>
      </c>
      <c r="E155" s="29">
        <f t="shared" si="119"/>
        <v>30510</v>
      </c>
      <c r="F155" s="29">
        <f t="shared" si="119"/>
        <v>44656.59</v>
      </c>
      <c r="G155" s="29">
        <f t="shared" si="119"/>
        <v>2517.69</v>
      </c>
      <c r="H155" s="29">
        <f t="shared" si="119"/>
        <v>0</v>
      </c>
      <c r="I155" s="29">
        <f t="shared" si="117"/>
        <v>77684.28</v>
      </c>
      <c r="J155" s="41"/>
    </row>
    <row r="156" spans="1:10" ht="29.25" x14ac:dyDescent="0.25">
      <c r="A156" s="64" t="s">
        <v>125</v>
      </c>
      <c r="B156" s="44" t="s">
        <v>47</v>
      </c>
      <c r="C156" s="23" t="s">
        <v>6</v>
      </c>
      <c r="D156" s="30">
        <f>D157+D158+D159+D160</f>
        <v>0</v>
      </c>
      <c r="E156" s="30">
        <f t="shared" ref="E156" si="120">E157+E158+E159+E160</f>
        <v>588.75</v>
      </c>
      <c r="F156" s="30">
        <f t="shared" ref="F156" si="121">F157+F158+F159+F160</f>
        <v>805.44999999999993</v>
      </c>
      <c r="G156" s="30">
        <f t="shared" ref="G156" si="122">G157+G158+G159+G160</f>
        <v>2797.44</v>
      </c>
      <c r="H156" s="30">
        <f>H157+H158+H159+H160</f>
        <v>0</v>
      </c>
      <c r="I156" s="30">
        <f>SUM(D156:H156)</f>
        <v>4191.6399999999994</v>
      </c>
      <c r="J156" s="40" t="s">
        <v>97</v>
      </c>
    </row>
    <row r="157" spans="1:10" x14ac:dyDescent="0.25">
      <c r="A157" s="65"/>
      <c r="B157" s="45"/>
      <c r="C157" s="24" t="s">
        <v>13</v>
      </c>
      <c r="D157" s="13"/>
      <c r="E157" s="14">
        <v>58.87</v>
      </c>
      <c r="F157" s="14">
        <v>80.55</v>
      </c>
      <c r="G157" s="14">
        <v>279.75</v>
      </c>
      <c r="H157" s="15"/>
      <c r="I157" s="33">
        <f>SUM(D157:H157)</f>
        <v>419.16999999999996</v>
      </c>
      <c r="J157" s="41"/>
    </row>
    <row r="158" spans="1:10" x14ac:dyDescent="0.25">
      <c r="A158" s="65"/>
      <c r="B158" s="45"/>
      <c r="C158" s="24" t="s">
        <v>14</v>
      </c>
      <c r="D158" s="16"/>
      <c r="E158" s="17"/>
      <c r="F158" s="17"/>
      <c r="G158" s="17"/>
      <c r="H158" s="18"/>
      <c r="I158" s="33">
        <f t="shared" ref="I158:I160" si="123">SUM(D158:H158)</f>
        <v>0</v>
      </c>
      <c r="J158" s="41"/>
    </row>
    <row r="159" spans="1:10" x14ac:dyDescent="0.25">
      <c r="A159" s="65"/>
      <c r="B159" s="45"/>
      <c r="C159" s="24" t="s">
        <v>15</v>
      </c>
      <c r="D159" s="16"/>
      <c r="E159" s="17"/>
      <c r="F159" s="17"/>
      <c r="G159" s="17"/>
      <c r="H159" s="18"/>
      <c r="I159" s="33">
        <f t="shared" si="123"/>
        <v>0</v>
      </c>
      <c r="J159" s="41"/>
    </row>
    <row r="160" spans="1:10" x14ac:dyDescent="0.25">
      <c r="A160" s="65"/>
      <c r="B160" s="45"/>
      <c r="C160" s="24" t="s">
        <v>16</v>
      </c>
      <c r="D160" s="19"/>
      <c r="E160" s="20">
        <v>529.88</v>
      </c>
      <c r="F160" s="20">
        <v>724.9</v>
      </c>
      <c r="G160" s="20">
        <v>2517.69</v>
      </c>
      <c r="H160" s="21"/>
      <c r="I160" s="33">
        <f t="shared" si="123"/>
        <v>3772.4700000000003</v>
      </c>
      <c r="J160" s="41"/>
    </row>
    <row r="161" spans="1:10" ht="29.25" x14ac:dyDescent="0.25">
      <c r="A161" s="60" t="s">
        <v>126</v>
      </c>
      <c r="B161" s="62" t="s">
        <v>48</v>
      </c>
      <c r="C161" s="26" t="s">
        <v>6</v>
      </c>
      <c r="D161" s="30">
        <f>D162+D163+D164+D165</f>
        <v>0</v>
      </c>
      <c r="E161" s="30">
        <f t="shared" ref="E161" si="124">E162+E163+E164+E165</f>
        <v>33311.5</v>
      </c>
      <c r="F161" s="30">
        <f t="shared" ref="F161" si="125">F162+F163+F164+F165</f>
        <v>48812.989999999991</v>
      </c>
      <c r="G161" s="30">
        <f t="shared" ref="G161" si="126">G162+G163+G164+G165</f>
        <v>0</v>
      </c>
      <c r="H161" s="30">
        <f>H162+H163+H164+H165</f>
        <v>0</v>
      </c>
      <c r="I161" s="30">
        <f>SUM(D161:H161)</f>
        <v>82124.489999999991</v>
      </c>
      <c r="J161" s="40"/>
    </row>
    <row r="162" spans="1:10" x14ac:dyDescent="0.25">
      <c r="A162" s="61"/>
      <c r="B162" s="63"/>
      <c r="C162" s="27" t="s">
        <v>13</v>
      </c>
      <c r="D162" s="34">
        <f t="shared" ref="D162:H165" si="127">D167+D172+D177+D182+D187+D192+D197+D202+D207+D212+D217+D222+D227+D232+D237+D242+D247+D252+D257+D262+D267+D272+D277+D282+D287+D292+D297+D302+D307+D312+D317+D322+D327+D332+D337+D342+D347+D352+D357+D362+D367</f>
        <v>0</v>
      </c>
      <c r="E162" s="34">
        <f t="shared" si="127"/>
        <v>3331.38</v>
      </c>
      <c r="F162" s="34">
        <f t="shared" si="127"/>
        <v>4881.2999999999993</v>
      </c>
      <c r="G162" s="34">
        <f t="shared" si="127"/>
        <v>0</v>
      </c>
      <c r="H162" s="34">
        <f t="shared" si="127"/>
        <v>0</v>
      </c>
      <c r="I162" s="33">
        <f>SUM(D162:H162)</f>
        <v>8212.68</v>
      </c>
      <c r="J162" s="41"/>
    </row>
    <row r="163" spans="1:10" x14ac:dyDescent="0.25">
      <c r="A163" s="61"/>
      <c r="B163" s="63"/>
      <c r="C163" s="27" t="s">
        <v>14</v>
      </c>
      <c r="D163" s="34">
        <f t="shared" si="127"/>
        <v>0</v>
      </c>
      <c r="E163" s="34">
        <f t="shared" si="127"/>
        <v>0</v>
      </c>
      <c r="F163" s="34">
        <f t="shared" si="127"/>
        <v>0</v>
      </c>
      <c r="G163" s="34">
        <f t="shared" si="127"/>
        <v>0</v>
      </c>
      <c r="H163" s="34">
        <f t="shared" si="127"/>
        <v>0</v>
      </c>
      <c r="I163" s="33">
        <f t="shared" ref="I163:I165" si="128">SUM(D163:H163)</f>
        <v>0</v>
      </c>
      <c r="J163" s="41"/>
    </row>
    <row r="164" spans="1:10" x14ac:dyDescent="0.25">
      <c r="A164" s="61"/>
      <c r="B164" s="63"/>
      <c r="C164" s="27" t="s">
        <v>15</v>
      </c>
      <c r="D164" s="34">
        <f t="shared" si="127"/>
        <v>0</v>
      </c>
      <c r="E164" s="34">
        <f t="shared" si="127"/>
        <v>0</v>
      </c>
      <c r="F164" s="34">
        <f t="shared" si="127"/>
        <v>0</v>
      </c>
      <c r="G164" s="34">
        <f t="shared" si="127"/>
        <v>0</v>
      </c>
      <c r="H164" s="34">
        <f t="shared" si="127"/>
        <v>0</v>
      </c>
      <c r="I164" s="33">
        <f t="shared" si="128"/>
        <v>0</v>
      </c>
      <c r="J164" s="41"/>
    </row>
    <row r="165" spans="1:10" x14ac:dyDescent="0.25">
      <c r="A165" s="61"/>
      <c r="B165" s="63"/>
      <c r="C165" s="27" t="s">
        <v>16</v>
      </c>
      <c r="D165" s="34">
        <f t="shared" si="127"/>
        <v>0</v>
      </c>
      <c r="E165" s="34">
        <f t="shared" si="127"/>
        <v>29980.12</v>
      </c>
      <c r="F165" s="34">
        <f t="shared" si="127"/>
        <v>43931.689999999995</v>
      </c>
      <c r="G165" s="34">
        <f t="shared" si="127"/>
        <v>0</v>
      </c>
      <c r="H165" s="34">
        <f t="shared" si="127"/>
        <v>0</v>
      </c>
      <c r="I165" s="33">
        <f t="shared" si="128"/>
        <v>73911.81</v>
      </c>
      <c r="J165" s="41"/>
    </row>
    <row r="166" spans="1:10" ht="29.25" x14ac:dyDescent="0.25">
      <c r="A166" s="42" t="s">
        <v>127</v>
      </c>
      <c r="B166" s="44" t="s">
        <v>49</v>
      </c>
      <c r="C166" s="23" t="s">
        <v>6</v>
      </c>
      <c r="D166" s="30">
        <f>D167+D168+D169+D170</f>
        <v>0</v>
      </c>
      <c r="E166" s="30">
        <f t="shared" ref="E166" si="129">E167+E168+E169+E170</f>
        <v>3800.5</v>
      </c>
      <c r="F166" s="30">
        <f t="shared" ref="F166" si="130">F167+F168+F169+F170</f>
        <v>0</v>
      </c>
      <c r="G166" s="30">
        <f t="shared" ref="G166" si="131">G167+G168+G169+G170</f>
        <v>0</v>
      </c>
      <c r="H166" s="30">
        <f>H167+H168+H169+H170</f>
        <v>0</v>
      </c>
      <c r="I166" s="30">
        <f>SUM(D166:H166)</f>
        <v>3800.5</v>
      </c>
      <c r="J166" s="40"/>
    </row>
    <row r="167" spans="1:10" x14ac:dyDescent="0.25">
      <c r="A167" s="43"/>
      <c r="B167" s="45"/>
      <c r="C167" s="24" t="s">
        <v>13</v>
      </c>
      <c r="D167" s="3"/>
      <c r="E167" s="4">
        <v>380.05</v>
      </c>
      <c r="F167" s="4"/>
      <c r="G167" s="4"/>
      <c r="H167" s="5"/>
      <c r="I167" s="31">
        <f>SUM(D167:H167)</f>
        <v>380.05</v>
      </c>
      <c r="J167" s="41"/>
    </row>
    <row r="168" spans="1:10" x14ac:dyDescent="0.25">
      <c r="A168" s="43"/>
      <c r="B168" s="45"/>
      <c r="C168" s="24" t="s">
        <v>14</v>
      </c>
      <c r="D168" s="6"/>
      <c r="E168" s="7"/>
      <c r="F168" s="7"/>
      <c r="G168" s="7"/>
      <c r="H168" s="8"/>
      <c r="I168" s="31">
        <f t="shared" ref="I168:I170" si="132">SUM(D168:H168)</f>
        <v>0</v>
      </c>
      <c r="J168" s="41"/>
    </row>
    <row r="169" spans="1:10" x14ac:dyDescent="0.25">
      <c r="A169" s="43"/>
      <c r="B169" s="45"/>
      <c r="C169" s="24" t="s">
        <v>15</v>
      </c>
      <c r="D169" s="6"/>
      <c r="E169" s="7"/>
      <c r="F169" s="7"/>
      <c r="G169" s="7"/>
      <c r="H169" s="8"/>
      <c r="I169" s="31">
        <f t="shared" si="132"/>
        <v>0</v>
      </c>
      <c r="J169" s="41"/>
    </row>
    <row r="170" spans="1:10" x14ac:dyDescent="0.25">
      <c r="A170" s="43"/>
      <c r="B170" s="45"/>
      <c r="C170" s="24" t="s">
        <v>16</v>
      </c>
      <c r="D170" s="9"/>
      <c r="E170" s="10">
        <v>3420.45</v>
      </c>
      <c r="F170" s="10"/>
      <c r="G170" s="10"/>
      <c r="H170" s="11"/>
      <c r="I170" s="31">
        <f t="shared" si="132"/>
        <v>3420.45</v>
      </c>
      <c r="J170" s="41"/>
    </row>
    <row r="171" spans="1:10" ht="29.25" x14ac:dyDescent="0.25">
      <c r="A171" s="42" t="s">
        <v>128</v>
      </c>
      <c r="B171" s="44" t="s">
        <v>50</v>
      </c>
      <c r="C171" s="23" t="s">
        <v>6</v>
      </c>
      <c r="D171" s="30">
        <f>D172+D173+D174+D175</f>
        <v>0</v>
      </c>
      <c r="E171" s="30">
        <f t="shared" ref="E171" si="133">E172+E173+E174+E175</f>
        <v>0</v>
      </c>
      <c r="F171" s="30">
        <f t="shared" ref="F171" si="134">F172+F173+F174+F175</f>
        <v>938.29000000000008</v>
      </c>
      <c r="G171" s="30">
        <f t="shared" ref="G171" si="135">G172+G173+G174+G175</f>
        <v>0</v>
      </c>
      <c r="H171" s="30">
        <f>H172+H173+H174+H175</f>
        <v>0</v>
      </c>
      <c r="I171" s="30">
        <f>SUM(D171:H171)</f>
        <v>938.29000000000008</v>
      </c>
      <c r="J171" s="40"/>
    </row>
    <row r="172" spans="1:10" x14ac:dyDescent="0.25">
      <c r="A172" s="43"/>
      <c r="B172" s="45"/>
      <c r="C172" s="24" t="s">
        <v>13</v>
      </c>
      <c r="D172" s="3"/>
      <c r="E172" s="4"/>
      <c r="F172" s="4">
        <v>93.83</v>
      </c>
      <c r="G172" s="4"/>
      <c r="H172" s="5"/>
      <c r="I172" s="31">
        <f>SUM(D172:H172)</f>
        <v>93.83</v>
      </c>
      <c r="J172" s="41"/>
    </row>
    <row r="173" spans="1:10" x14ac:dyDescent="0.25">
      <c r="A173" s="43"/>
      <c r="B173" s="45"/>
      <c r="C173" s="24" t="s">
        <v>14</v>
      </c>
      <c r="D173" s="6"/>
      <c r="E173" s="7"/>
      <c r="F173" s="7"/>
      <c r="G173" s="7"/>
      <c r="H173" s="8"/>
      <c r="I173" s="31">
        <f t="shared" ref="I173:I175" si="136">SUM(D173:H173)</f>
        <v>0</v>
      </c>
      <c r="J173" s="41"/>
    </row>
    <row r="174" spans="1:10" x14ac:dyDescent="0.25">
      <c r="A174" s="43"/>
      <c r="B174" s="45"/>
      <c r="C174" s="24" t="s">
        <v>15</v>
      </c>
      <c r="D174" s="6"/>
      <c r="E174" s="7"/>
      <c r="F174" s="7"/>
      <c r="G174" s="7"/>
      <c r="H174" s="8"/>
      <c r="I174" s="31">
        <f t="shared" si="136"/>
        <v>0</v>
      </c>
      <c r="J174" s="41"/>
    </row>
    <row r="175" spans="1:10" x14ac:dyDescent="0.25">
      <c r="A175" s="43"/>
      <c r="B175" s="45"/>
      <c r="C175" s="24" t="s">
        <v>16</v>
      </c>
      <c r="D175" s="9"/>
      <c r="E175" s="10"/>
      <c r="F175" s="10">
        <v>844.46</v>
      </c>
      <c r="G175" s="10"/>
      <c r="H175" s="11"/>
      <c r="I175" s="31">
        <f t="shared" si="136"/>
        <v>844.46</v>
      </c>
      <c r="J175" s="41"/>
    </row>
    <row r="176" spans="1:10" ht="29.25" x14ac:dyDescent="0.25">
      <c r="A176" s="42" t="s">
        <v>129</v>
      </c>
      <c r="B176" s="44" t="s">
        <v>51</v>
      </c>
      <c r="C176" s="23" t="s">
        <v>6</v>
      </c>
      <c r="D176" s="30">
        <f>D177+D178+D179+D180</f>
        <v>0</v>
      </c>
      <c r="E176" s="30">
        <f t="shared" ref="E176" si="137">E177+E178+E179+E180</f>
        <v>1286.3899999999999</v>
      </c>
      <c r="F176" s="30">
        <f t="shared" ref="F176" si="138">F177+F178+F179+F180</f>
        <v>0</v>
      </c>
      <c r="G176" s="30">
        <f t="shared" ref="G176" si="139">G177+G178+G179+G180</f>
        <v>0</v>
      </c>
      <c r="H176" s="30">
        <f>H177+H178+H179+H180</f>
        <v>0</v>
      </c>
      <c r="I176" s="30">
        <f>SUM(D176:H176)</f>
        <v>1286.3899999999999</v>
      </c>
      <c r="J176" s="40"/>
    </row>
    <row r="177" spans="1:10" x14ac:dyDescent="0.25">
      <c r="A177" s="43"/>
      <c r="B177" s="45"/>
      <c r="C177" s="24" t="s">
        <v>13</v>
      </c>
      <c r="D177" s="3"/>
      <c r="E177" s="4">
        <v>128.63999999999999</v>
      </c>
      <c r="F177" s="4"/>
      <c r="G177" s="4"/>
      <c r="H177" s="5"/>
      <c r="I177" s="31">
        <f>SUM(D177:H177)</f>
        <v>128.63999999999999</v>
      </c>
      <c r="J177" s="41"/>
    </row>
    <row r="178" spans="1:10" x14ac:dyDescent="0.25">
      <c r="A178" s="43"/>
      <c r="B178" s="45"/>
      <c r="C178" s="24" t="s">
        <v>14</v>
      </c>
      <c r="D178" s="6"/>
      <c r="E178" s="7"/>
      <c r="F178" s="7"/>
      <c r="G178" s="7"/>
      <c r="H178" s="8"/>
      <c r="I178" s="31">
        <f t="shared" ref="I178:I180" si="140">SUM(D178:H178)</f>
        <v>0</v>
      </c>
      <c r="J178" s="41"/>
    </row>
    <row r="179" spans="1:10" x14ac:dyDescent="0.25">
      <c r="A179" s="43"/>
      <c r="B179" s="45"/>
      <c r="C179" s="24" t="s">
        <v>15</v>
      </c>
      <c r="D179" s="6"/>
      <c r="E179" s="7"/>
      <c r="F179" s="7"/>
      <c r="G179" s="7"/>
      <c r="H179" s="8"/>
      <c r="I179" s="31">
        <f t="shared" si="140"/>
        <v>0</v>
      </c>
      <c r="J179" s="41"/>
    </row>
    <row r="180" spans="1:10" x14ac:dyDescent="0.25">
      <c r="A180" s="43"/>
      <c r="B180" s="45"/>
      <c r="C180" s="24" t="s">
        <v>16</v>
      </c>
      <c r="D180" s="9"/>
      <c r="E180" s="10">
        <v>1157.75</v>
      </c>
      <c r="F180" s="10"/>
      <c r="G180" s="10"/>
      <c r="H180" s="11"/>
      <c r="I180" s="31">
        <f t="shared" si="140"/>
        <v>1157.75</v>
      </c>
      <c r="J180" s="41"/>
    </row>
    <row r="181" spans="1:10" ht="29.25" x14ac:dyDescent="0.25">
      <c r="A181" s="42" t="s">
        <v>130</v>
      </c>
      <c r="B181" s="44" t="s">
        <v>52</v>
      </c>
      <c r="C181" s="23" t="s">
        <v>6</v>
      </c>
      <c r="D181" s="30">
        <f>D182+D183+D184+D185</f>
        <v>0</v>
      </c>
      <c r="E181" s="30">
        <f t="shared" ref="E181" si="141">E182+E183+E184+E185</f>
        <v>0</v>
      </c>
      <c r="F181" s="30">
        <f t="shared" ref="F181" si="142">F182+F183+F184+F185</f>
        <v>309.91000000000003</v>
      </c>
      <c r="G181" s="30">
        <f t="shared" ref="G181" si="143">G182+G183+G184+G185</f>
        <v>0</v>
      </c>
      <c r="H181" s="30">
        <f>H182+H183+H184+H185</f>
        <v>0</v>
      </c>
      <c r="I181" s="30">
        <f>SUM(D181:H181)</f>
        <v>309.91000000000003</v>
      </c>
      <c r="J181" s="40"/>
    </row>
    <row r="182" spans="1:10" x14ac:dyDescent="0.25">
      <c r="A182" s="43"/>
      <c r="B182" s="45"/>
      <c r="C182" s="24" t="s">
        <v>13</v>
      </c>
      <c r="D182" s="3"/>
      <c r="E182" s="4"/>
      <c r="F182" s="4">
        <v>30.99</v>
      </c>
      <c r="G182" s="4"/>
      <c r="H182" s="5"/>
      <c r="I182" s="31">
        <f>SUM(D182:H182)</f>
        <v>30.99</v>
      </c>
      <c r="J182" s="41"/>
    </row>
    <row r="183" spans="1:10" x14ac:dyDescent="0.25">
      <c r="A183" s="43"/>
      <c r="B183" s="45"/>
      <c r="C183" s="24" t="s">
        <v>14</v>
      </c>
      <c r="D183" s="6"/>
      <c r="E183" s="7"/>
      <c r="F183" s="7"/>
      <c r="G183" s="7"/>
      <c r="H183" s="8"/>
      <c r="I183" s="31">
        <f t="shared" ref="I183:I185" si="144">SUM(D183:H183)</f>
        <v>0</v>
      </c>
      <c r="J183" s="41"/>
    </row>
    <row r="184" spans="1:10" x14ac:dyDescent="0.25">
      <c r="A184" s="43"/>
      <c r="B184" s="45"/>
      <c r="C184" s="24" t="s">
        <v>15</v>
      </c>
      <c r="D184" s="6"/>
      <c r="E184" s="7"/>
      <c r="F184" s="7"/>
      <c r="G184" s="7"/>
      <c r="H184" s="8"/>
      <c r="I184" s="31">
        <f t="shared" si="144"/>
        <v>0</v>
      </c>
      <c r="J184" s="41"/>
    </row>
    <row r="185" spans="1:10" x14ac:dyDescent="0.25">
      <c r="A185" s="43"/>
      <c r="B185" s="45"/>
      <c r="C185" s="24" t="s">
        <v>16</v>
      </c>
      <c r="D185" s="9"/>
      <c r="E185" s="10"/>
      <c r="F185" s="10">
        <v>278.92</v>
      </c>
      <c r="G185" s="10"/>
      <c r="H185" s="11"/>
      <c r="I185" s="31">
        <f t="shared" si="144"/>
        <v>278.92</v>
      </c>
      <c r="J185" s="41"/>
    </row>
    <row r="186" spans="1:10" ht="29.25" x14ac:dyDescent="0.25">
      <c r="A186" s="42" t="s">
        <v>131</v>
      </c>
      <c r="B186" s="44" t="s">
        <v>53</v>
      </c>
      <c r="C186" s="23" t="s">
        <v>6</v>
      </c>
      <c r="D186" s="30">
        <f>D187+D188+D189+D190</f>
        <v>0</v>
      </c>
      <c r="E186" s="30">
        <f t="shared" ref="E186" si="145">E187+E188+E189+E190</f>
        <v>1440.99</v>
      </c>
      <c r="F186" s="30">
        <f t="shared" ref="F186" si="146">F187+F188+F189+F190</f>
        <v>0</v>
      </c>
      <c r="G186" s="30">
        <f t="shared" ref="G186" si="147">G187+G188+G189+G190</f>
        <v>0</v>
      </c>
      <c r="H186" s="30">
        <f>H187+H188+H189+H190</f>
        <v>0</v>
      </c>
      <c r="I186" s="30">
        <f>SUM(D186:H186)</f>
        <v>1440.99</v>
      </c>
      <c r="J186" s="40"/>
    </row>
    <row r="187" spans="1:10" x14ac:dyDescent="0.25">
      <c r="A187" s="43"/>
      <c r="B187" s="45"/>
      <c r="C187" s="24" t="s">
        <v>13</v>
      </c>
      <c r="D187" s="3"/>
      <c r="E187" s="4">
        <v>144.1</v>
      </c>
      <c r="F187" s="4"/>
      <c r="G187" s="4"/>
      <c r="H187" s="5"/>
      <c r="I187" s="31">
        <f>SUM(D187:H187)</f>
        <v>144.1</v>
      </c>
      <c r="J187" s="41"/>
    </row>
    <row r="188" spans="1:10" x14ac:dyDescent="0.25">
      <c r="A188" s="43"/>
      <c r="B188" s="45"/>
      <c r="C188" s="24" t="s">
        <v>14</v>
      </c>
      <c r="D188" s="6"/>
      <c r="E188" s="7"/>
      <c r="F188" s="7"/>
      <c r="G188" s="7"/>
      <c r="H188" s="8"/>
      <c r="I188" s="31">
        <f t="shared" ref="I188:I190" si="148">SUM(D188:H188)</f>
        <v>0</v>
      </c>
      <c r="J188" s="41"/>
    </row>
    <row r="189" spans="1:10" x14ac:dyDescent="0.25">
      <c r="A189" s="43"/>
      <c r="B189" s="45"/>
      <c r="C189" s="24" t="s">
        <v>15</v>
      </c>
      <c r="D189" s="6"/>
      <c r="E189" s="7"/>
      <c r="F189" s="7"/>
      <c r="G189" s="7"/>
      <c r="H189" s="8"/>
      <c r="I189" s="31">
        <f t="shared" si="148"/>
        <v>0</v>
      </c>
      <c r="J189" s="41"/>
    </row>
    <row r="190" spans="1:10" x14ac:dyDescent="0.25">
      <c r="A190" s="43"/>
      <c r="B190" s="45"/>
      <c r="C190" s="24" t="s">
        <v>16</v>
      </c>
      <c r="D190" s="9"/>
      <c r="E190" s="10">
        <v>1296.8900000000001</v>
      </c>
      <c r="F190" s="10"/>
      <c r="G190" s="10"/>
      <c r="H190" s="11"/>
      <c r="I190" s="31">
        <f t="shared" si="148"/>
        <v>1296.8900000000001</v>
      </c>
      <c r="J190" s="41"/>
    </row>
    <row r="191" spans="1:10" ht="29.25" x14ac:dyDescent="0.25">
      <c r="A191" s="42" t="s">
        <v>132</v>
      </c>
      <c r="B191" s="44" t="s">
        <v>54</v>
      </c>
      <c r="C191" s="23" t="s">
        <v>6</v>
      </c>
      <c r="D191" s="30">
        <f>D192+D193+D194+D195</f>
        <v>0</v>
      </c>
      <c r="E191" s="30">
        <f t="shared" ref="E191" si="149">E192+E193+E194+E195</f>
        <v>392.54</v>
      </c>
      <c r="F191" s="30">
        <f t="shared" ref="F191" si="150">F192+F193+F194+F195</f>
        <v>0</v>
      </c>
      <c r="G191" s="30">
        <f t="shared" ref="G191" si="151">G192+G193+G194+G195</f>
        <v>0</v>
      </c>
      <c r="H191" s="30">
        <f>H192+H193+H194+H195</f>
        <v>0</v>
      </c>
      <c r="I191" s="30">
        <f>SUM(D191:H191)</f>
        <v>392.54</v>
      </c>
      <c r="J191" s="40"/>
    </row>
    <row r="192" spans="1:10" x14ac:dyDescent="0.25">
      <c r="A192" s="43"/>
      <c r="B192" s="45"/>
      <c r="C192" s="24" t="s">
        <v>13</v>
      </c>
      <c r="D192" s="3"/>
      <c r="E192" s="4">
        <v>39.25</v>
      </c>
      <c r="F192" s="4"/>
      <c r="G192" s="4"/>
      <c r="H192" s="5"/>
      <c r="I192" s="31">
        <f>SUM(D192:H192)</f>
        <v>39.25</v>
      </c>
      <c r="J192" s="41"/>
    </row>
    <row r="193" spans="1:10" x14ac:dyDescent="0.25">
      <c r="A193" s="43"/>
      <c r="B193" s="45"/>
      <c r="C193" s="24" t="s">
        <v>14</v>
      </c>
      <c r="D193" s="6"/>
      <c r="E193" s="7"/>
      <c r="F193" s="7"/>
      <c r="G193" s="7"/>
      <c r="H193" s="8"/>
      <c r="I193" s="31">
        <f t="shared" ref="I193:I195" si="152">SUM(D193:H193)</f>
        <v>0</v>
      </c>
      <c r="J193" s="41"/>
    </row>
    <row r="194" spans="1:10" x14ac:dyDescent="0.25">
      <c r="A194" s="43"/>
      <c r="B194" s="45"/>
      <c r="C194" s="24" t="s">
        <v>15</v>
      </c>
      <c r="D194" s="6"/>
      <c r="E194" s="7"/>
      <c r="F194" s="7"/>
      <c r="G194" s="7"/>
      <c r="H194" s="8"/>
      <c r="I194" s="31">
        <f t="shared" si="152"/>
        <v>0</v>
      </c>
      <c r="J194" s="41"/>
    </row>
    <row r="195" spans="1:10" x14ac:dyDescent="0.25">
      <c r="A195" s="43"/>
      <c r="B195" s="45"/>
      <c r="C195" s="24" t="s">
        <v>16</v>
      </c>
      <c r="D195" s="9"/>
      <c r="E195" s="10">
        <v>353.29</v>
      </c>
      <c r="F195" s="10"/>
      <c r="G195" s="10"/>
      <c r="H195" s="11"/>
      <c r="I195" s="31">
        <f t="shared" si="152"/>
        <v>353.29</v>
      </c>
      <c r="J195" s="41"/>
    </row>
    <row r="196" spans="1:10" ht="29.25" x14ac:dyDescent="0.25">
      <c r="A196" s="42" t="s">
        <v>133</v>
      </c>
      <c r="B196" s="44" t="s">
        <v>55</v>
      </c>
      <c r="C196" s="23" t="s">
        <v>6</v>
      </c>
      <c r="D196" s="30">
        <f>D197+D198+D199+D200</f>
        <v>0</v>
      </c>
      <c r="E196" s="30">
        <f t="shared" ref="E196" si="153">E197+E198+E199+E200</f>
        <v>1631.44</v>
      </c>
      <c r="F196" s="30">
        <f t="shared" ref="F196" si="154">F197+F198+F199+F200</f>
        <v>0</v>
      </c>
      <c r="G196" s="30">
        <f t="shared" ref="G196" si="155">G197+G198+G199+G200</f>
        <v>0</v>
      </c>
      <c r="H196" s="30">
        <f>H197+H198+H199+H200</f>
        <v>0</v>
      </c>
      <c r="I196" s="30">
        <f>SUM(D196:H196)</f>
        <v>1631.44</v>
      </c>
      <c r="J196" s="40"/>
    </row>
    <row r="197" spans="1:10" x14ac:dyDescent="0.25">
      <c r="A197" s="43"/>
      <c r="B197" s="45"/>
      <c r="C197" s="24" t="s">
        <v>13</v>
      </c>
      <c r="D197" s="3"/>
      <c r="E197" s="4">
        <v>163.13999999999999</v>
      </c>
      <c r="F197" s="4"/>
      <c r="G197" s="4"/>
      <c r="H197" s="5"/>
      <c r="I197" s="31">
        <f>SUM(D197:H197)</f>
        <v>163.13999999999999</v>
      </c>
      <c r="J197" s="41"/>
    </row>
    <row r="198" spans="1:10" x14ac:dyDescent="0.25">
      <c r="A198" s="43"/>
      <c r="B198" s="45"/>
      <c r="C198" s="24" t="s">
        <v>14</v>
      </c>
      <c r="D198" s="6"/>
      <c r="E198" s="7"/>
      <c r="F198" s="7"/>
      <c r="G198" s="7"/>
      <c r="H198" s="8"/>
      <c r="I198" s="31">
        <f t="shared" ref="I198:I200" si="156">SUM(D198:H198)</f>
        <v>0</v>
      </c>
      <c r="J198" s="41"/>
    </row>
    <row r="199" spans="1:10" x14ac:dyDescent="0.25">
      <c r="A199" s="43"/>
      <c r="B199" s="45"/>
      <c r="C199" s="24" t="s">
        <v>15</v>
      </c>
      <c r="D199" s="6"/>
      <c r="E199" s="7"/>
      <c r="F199" s="7"/>
      <c r="G199" s="7"/>
      <c r="H199" s="8"/>
      <c r="I199" s="31">
        <f t="shared" si="156"/>
        <v>0</v>
      </c>
      <c r="J199" s="41"/>
    </row>
    <row r="200" spans="1:10" x14ac:dyDescent="0.25">
      <c r="A200" s="43"/>
      <c r="B200" s="45"/>
      <c r="C200" s="24" t="s">
        <v>16</v>
      </c>
      <c r="D200" s="9"/>
      <c r="E200" s="10">
        <v>1468.3</v>
      </c>
      <c r="F200" s="10"/>
      <c r="G200" s="10"/>
      <c r="H200" s="11"/>
      <c r="I200" s="31">
        <f t="shared" si="156"/>
        <v>1468.3</v>
      </c>
      <c r="J200" s="41"/>
    </row>
    <row r="201" spans="1:10" ht="29.25" x14ac:dyDescent="0.25">
      <c r="A201" s="42" t="s">
        <v>134</v>
      </c>
      <c r="B201" s="44" t="s">
        <v>56</v>
      </c>
      <c r="C201" s="23" t="s">
        <v>6</v>
      </c>
      <c r="D201" s="30">
        <f>D202+D203+D204+D205</f>
        <v>0</v>
      </c>
      <c r="E201" s="30">
        <f t="shared" ref="E201" si="157">E202+E203+E204+E205</f>
        <v>1739.75</v>
      </c>
      <c r="F201" s="30">
        <f t="shared" ref="F201" si="158">F202+F203+F204+F205</f>
        <v>0</v>
      </c>
      <c r="G201" s="30">
        <f t="shared" ref="G201" si="159">G202+G203+G204+G205</f>
        <v>0</v>
      </c>
      <c r="H201" s="30">
        <f>H202+H203+H204+H205</f>
        <v>0</v>
      </c>
      <c r="I201" s="30">
        <f>SUM(D201:H201)</f>
        <v>1739.75</v>
      </c>
      <c r="J201" s="40"/>
    </row>
    <row r="202" spans="1:10" x14ac:dyDescent="0.25">
      <c r="A202" s="43"/>
      <c r="B202" s="45"/>
      <c r="C202" s="24" t="s">
        <v>13</v>
      </c>
      <c r="D202" s="3"/>
      <c r="E202" s="4">
        <v>173.98</v>
      </c>
      <c r="F202" s="4"/>
      <c r="G202" s="4"/>
      <c r="H202" s="5"/>
      <c r="I202" s="31">
        <f>SUM(D202:H202)</f>
        <v>173.98</v>
      </c>
      <c r="J202" s="41"/>
    </row>
    <row r="203" spans="1:10" x14ac:dyDescent="0.25">
      <c r="A203" s="43"/>
      <c r="B203" s="45"/>
      <c r="C203" s="24" t="s">
        <v>14</v>
      </c>
      <c r="D203" s="6"/>
      <c r="E203" s="7"/>
      <c r="F203" s="7"/>
      <c r="G203" s="7"/>
      <c r="H203" s="8"/>
      <c r="I203" s="31">
        <f t="shared" ref="I203:I205" si="160">SUM(D203:H203)</f>
        <v>0</v>
      </c>
      <c r="J203" s="41"/>
    </row>
    <row r="204" spans="1:10" x14ac:dyDescent="0.25">
      <c r="A204" s="43"/>
      <c r="B204" s="45"/>
      <c r="C204" s="24" t="s">
        <v>15</v>
      </c>
      <c r="D204" s="6"/>
      <c r="E204" s="7"/>
      <c r="F204" s="7"/>
      <c r="G204" s="7"/>
      <c r="H204" s="8"/>
      <c r="I204" s="31">
        <f t="shared" si="160"/>
        <v>0</v>
      </c>
      <c r="J204" s="41"/>
    </row>
    <row r="205" spans="1:10" x14ac:dyDescent="0.25">
      <c r="A205" s="43"/>
      <c r="B205" s="45"/>
      <c r="C205" s="24" t="s">
        <v>16</v>
      </c>
      <c r="D205" s="9"/>
      <c r="E205" s="10">
        <v>1565.77</v>
      </c>
      <c r="F205" s="10"/>
      <c r="G205" s="10"/>
      <c r="H205" s="11"/>
      <c r="I205" s="31">
        <f t="shared" si="160"/>
        <v>1565.77</v>
      </c>
      <c r="J205" s="41"/>
    </row>
    <row r="206" spans="1:10" ht="29.25" x14ac:dyDescent="0.25">
      <c r="A206" s="42" t="s">
        <v>135</v>
      </c>
      <c r="B206" s="44" t="s">
        <v>57</v>
      </c>
      <c r="C206" s="23" t="s">
        <v>6</v>
      </c>
      <c r="D206" s="30">
        <f>D207+D208+D209+D210</f>
        <v>0</v>
      </c>
      <c r="E206" s="30">
        <f t="shared" ref="E206" si="161">E207+E208+E209+E210</f>
        <v>1753.9</v>
      </c>
      <c r="F206" s="30">
        <f t="shared" ref="F206" si="162">F207+F208+F209+F210</f>
        <v>0</v>
      </c>
      <c r="G206" s="30">
        <f t="shared" ref="G206" si="163">G207+G208+G209+G210</f>
        <v>0</v>
      </c>
      <c r="H206" s="30">
        <f>H207+H208+H209+H210</f>
        <v>0</v>
      </c>
      <c r="I206" s="30">
        <f>SUM(D206:H206)</f>
        <v>1753.9</v>
      </c>
      <c r="J206" s="40"/>
    </row>
    <row r="207" spans="1:10" x14ac:dyDescent="0.25">
      <c r="A207" s="43"/>
      <c r="B207" s="45"/>
      <c r="C207" s="24" t="s">
        <v>13</v>
      </c>
      <c r="D207" s="3"/>
      <c r="E207" s="4">
        <v>175.63</v>
      </c>
      <c r="F207" s="4"/>
      <c r="G207" s="4"/>
      <c r="H207" s="5"/>
      <c r="I207" s="31">
        <f>SUM(D207:H207)</f>
        <v>175.63</v>
      </c>
      <c r="J207" s="41"/>
    </row>
    <row r="208" spans="1:10" x14ac:dyDescent="0.25">
      <c r="A208" s="43"/>
      <c r="B208" s="45"/>
      <c r="C208" s="24" t="s">
        <v>14</v>
      </c>
      <c r="D208" s="6"/>
      <c r="E208" s="7"/>
      <c r="F208" s="7"/>
      <c r="G208" s="7"/>
      <c r="H208" s="8"/>
      <c r="I208" s="31">
        <f t="shared" ref="I208:I210" si="164">SUM(D208:H208)</f>
        <v>0</v>
      </c>
      <c r="J208" s="41"/>
    </row>
    <row r="209" spans="1:10" x14ac:dyDescent="0.25">
      <c r="A209" s="43"/>
      <c r="B209" s="45"/>
      <c r="C209" s="24" t="s">
        <v>15</v>
      </c>
      <c r="D209" s="6"/>
      <c r="E209" s="7"/>
      <c r="F209" s="7"/>
      <c r="G209" s="7"/>
      <c r="H209" s="8"/>
      <c r="I209" s="31">
        <f t="shared" si="164"/>
        <v>0</v>
      </c>
      <c r="J209" s="41"/>
    </row>
    <row r="210" spans="1:10" x14ac:dyDescent="0.25">
      <c r="A210" s="43"/>
      <c r="B210" s="45"/>
      <c r="C210" s="24" t="s">
        <v>16</v>
      </c>
      <c r="D210" s="9"/>
      <c r="E210" s="10">
        <v>1578.27</v>
      </c>
      <c r="F210" s="10"/>
      <c r="G210" s="10"/>
      <c r="H210" s="11"/>
      <c r="I210" s="31">
        <f t="shared" si="164"/>
        <v>1578.27</v>
      </c>
      <c r="J210" s="41"/>
    </row>
    <row r="211" spans="1:10" ht="29.25" x14ac:dyDescent="0.25">
      <c r="A211" s="42" t="s">
        <v>136</v>
      </c>
      <c r="B211" s="44" t="s">
        <v>58</v>
      </c>
      <c r="C211" s="23" t="s">
        <v>6</v>
      </c>
      <c r="D211" s="30">
        <f>D212+D213+D214+D215</f>
        <v>0</v>
      </c>
      <c r="E211" s="30">
        <f t="shared" ref="E211" si="165">E212+E213+E214+E215</f>
        <v>975.76</v>
      </c>
      <c r="F211" s="30">
        <f t="shared" ref="F211" si="166">F212+F213+F214+F215</f>
        <v>0</v>
      </c>
      <c r="G211" s="30">
        <f t="shared" ref="G211" si="167">G212+G213+G214+G215</f>
        <v>0</v>
      </c>
      <c r="H211" s="30">
        <f>H212+H213+H214+H215</f>
        <v>0</v>
      </c>
      <c r="I211" s="30">
        <f>SUM(D211:H211)</f>
        <v>975.76</v>
      </c>
      <c r="J211" s="40"/>
    </row>
    <row r="212" spans="1:10" x14ac:dyDescent="0.25">
      <c r="A212" s="43"/>
      <c r="B212" s="45"/>
      <c r="C212" s="24" t="s">
        <v>13</v>
      </c>
      <c r="D212" s="3"/>
      <c r="E212" s="4">
        <v>97.57</v>
      </c>
      <c r="F212" s="4"/>
      <c r="G212" s="4"/>
      <c r="H212" s="5"/>
      <c r="I212" s="31">
        <f>SUM(D212:H212)</f>
        <v>97.57</v>
      </c>
      <c r="J212" s="41"/>
    </row>
    <row r="213" spans="1:10" x14ac:dyDescent="0.25">
      <c r="A213" s="43"/>
      <c r="B213" s="45"/>
      <c r="C213" s="24" t="s">
        <v>14</v>
      </c>
      <c r="D213" s="6"/>
      <c r="E213" s="7"/>
      <c r="F213" s="7"/>
      <c r="G213" s="7"/>
      <c r="H213" s="8"/>
      <c r="I213" s="31">
        <f t="shared" ref="I213:I215" si="168">SUM(D213:H213)</f>
        <v>0</v>
      </c>
      <c r="J213" s="41"/>
    </row>
    <row r="214" spans="1:10" x14ac:dyDescent="0.25">
      <c r="A214" s="43"/>
      <c r="B214" s="45"/>
      <c r="C214" s="24" t="s">
        <v>15</v>
      </c>
      <c r="D214" s="6"/>
      <c r="E214" s="7"/>
      <c r="F214" s="7"/>
      <c r="G214" s="7"/>
      <c r="H214" s="8"/>
      <c r="I214" s="31">
        <f t="shared" si="168"/>
        <v>0</v>
      </c>
      <c r="J214" s="41"/>
    </row>
    <row r="215" spans="1:10" x14ac:dyDescent="0.25">
      <c r="A215" s="43"/>
      <c r="B215" s="45"/>
      <c r="C215" s="24" t="s">
        <v>16</v>
      </c>
      <c r="D215" s="9"/>
      <c r="E215" s="10">
        <v>878.19</v>
      </c>
      <c r="F215" s="10"/>
      <c r="G215" s="10"/>
      <c r="H215" s="11"/>
      <c r="I215" s="31">
        <f t="shared" si="168"/>
        <v>878.19</v>
      </c>
      <c r="J215" s="41"/>
    </row>
    <row r="216" spans="1:10" ht="29.25" x14ac:dyDescent="0.25">
      <c r="A216" s="42" t="s">
        <v>137</v>
      </c>
      <c r="B216" s="44" t="s">
        <v>59</v>
      </c>
      <c r="C216" s="23" t="s">
        <v>6</v>
      </c>
      <c r="D216" s="30">
        <f>D217+D218+D219+D220</f>
        <v>0</v>
      </c>
      <c r="E216" s="30">
        <f t="shared" ref="E216" si="169">E217+E218+E219+E220</f>
        <v>1848.8200000000002</v>
      </c>
      <c r="F216" s="30">
        <f t="shared" ref="F216" si="170">F217+F218+F219+F220</f>
        <v>0</v>
      </c>
      <c r="G216" s="30">
        <f t="shared" ref="G216" si="171">G217+G218+G219+G220</f>
        <v>0</v>
      </c>
      <c r="H216" s="30">
        <f>H217+H218+H219+H220</f>
        <v>0</v>
      </c>
      <c r="I216" s="30">
        <f>SUM(D216:H216)</f>
        <v>1848.8200000000002</v>
      </c>
      <c r="J216" s="40"/>
    </row>
    <row r="217" spans="1:10" x14ac:dyDescent="0.25">
      <c r="A217" s="43"/>
      <c r="B217" s="45"/>
      <c r="C217" s="24" t="s">
        <v>13</v>
      </c>
      <c r="D217" s="3"/>
      <c r="E217" s="4">
        <v>184.88</v>
      </c>
      <c r="F217" s="4"/>
      <c r="G217" s="4"/>
      <c r="H217" s="5"/>
      <c r="I217" s="31">
        <f>SUM(D217:H217)</f>
        <v>184.88</v>
      </c>
      <c r="J217" s="41"/>
    </row>
    <row r="218" spans="1:10" x14ac:dyDescent="0.25">
      <c r="A218" s="43"/>
      <c r="B218" s="45"/>
      <c r="C218" s="24" t="s">
        <v>14</v>
      </c>
      <c r="D218" s="6"/>
      <c r="E218" s="7"/>
      <c r="F218" s="7"/>
      <c r="G218" s="7"/>
      <c r="H218" s="8"/>
      <c r="I218" s="31">
        <f t="shared" ref="I218:I220" si="172">SUM(D218:H218)</f>
        <v>0</v>
      </c>
      <c r="J218" s="41"/>
    </row>
    <row r="219" spans="1:10" x14ac:dyDescent="0.25">
      <c r="A219" s="43"/>
      <c r="B219" s="45"/>
      <c r="C219" s="24" t="s">
        <v>15</v>
      </c>
      <c r="D219" s="6"/>
      <c r="E219" s="7"/>
      <c r="F219" s="7"/>
      <c r="G219" s="7"/>
      <c r="H219" s="8"/>
      <c r="I219" s="31">
        <f t="shared" si="172"/>
        <v>0</v>
      </c>
      <c r="J219" s="41"/>
    </row>
    <row r="220" spans="1:10" x14ac:dyDescent="0.25">
      <c r="A220" s="43"/>
      <c r="B220" s="45"/>
      <c r="C220" s="24" t="s">
        <v>16</v>
      </c>
      <c r="D220" s="9"/>
      <c r="E220" s="10">
        <v>1663.94</v>
      </c>
      <c r="F220" s="10"/>
      <c r="G220" s="10"/>
      <c r="H220" s="11"/>
      <c r="I220" s="31">
        <f t="shared" si="172"/>
        <v>1663.94</v>
      </c>
      <c r="J220" s="41"/>
    </row>
    <row r="221" spans="1:10" ht="29.25" x14ac:dyDescent="0.25">
      <c r="A221" s="42" t="s">
        <v>138</v>
      </c>
      <c r="B221" s="44" t="s">
        <v>61</v>
      </c>
      <c r="C221" s="23" t="s">
        <v>6</v>
      </c>
      <c r="D221" s="30">
        <f>D222+D223+D224+D225</f>
        <v>0</v>
      </c>
      <c r="E221" s="30">
        <f t="shared" ref="E221" si="173">E222+E223+E224+E225</f>
        <v>9220.7099999999991</v>
      </c>
      <c r="F221" s="30">
        <f t="shared" ref="F221" si="174">F222+F223+F224+F225</f>
        <v>0</v>
      </c>
      <c r="G221" s="30">
        <f t="shared" ref="G221" si="175">G222+G223+G224+G225</f>
        <v>0</v>
      </c>
      <c r="H221" s="30">
        <f>H222+H223+H224+H225</f>
        <v>0</v>
      </c>
      <c r="I221" s="30">
        <f>SUM(D221:H221)</f>
        <v>9220.7099999999991</v>
      </c>
      <c r="J221" s="40"/>
    </row>
    <row r="222" spans="1:10" x14ac:dyDescent="0.25">
      <c r="A222" s="43"/>
      <c r="B222" s="45"/>
      <c r="C222" s="24" t="s">
        <v>13</v>
      </c>
      <c r="D222" s="3"/>
      <c r="E222" s="4">
        <v>922.07</v>
      </c>
      <c r="F222" s="4"/>
      <c r="G222" s="4"/>
      <c r="H222" s="5"/>
      <c r="I222" s="31">
        <f>SUM(D222:H222)</f>
        <v>922.07</v>
      </c>
      <c r="J222" s="41"/>
    </row>
    <row r="223" spans="1:10" x14ac:dyDescent="0.25">
      <c r="A223" s="43"/>
      <c r="B223" s="45"/>
      <c r="C223" s="24" t="s">
        <v>14</v>
      </c>
      <c r="D223" s="6"/>
      <c r="E223" s="7"/>
      <c r="F223" s="7"/>
      <c r="G223" s="7"/>
      <c r="H223" s="8"/>
      <c r="I223" s="31">
        <f t="shared" ref="I223:I225" si="176">SUM(D223:H223)</f>
        <v>0</v>
      </c>
      <c r="J223" s="41"/>
    </row>
    <row r="224" spans="1:10" x14ac:dyDescent="0.25">
      <c r="A224" s="43"/>
      <c r="B224" s="45"/>
      <c r="C224" s="24" t="s">
        <v>15</v>
      </c>
      <c r="D224" s="6"/>
      <c r="E224" s="7"/>
      <c r="F224" s="7"/>
      <c r="G224" s="7"/>
      <c r="H224" s="8"/>
      <c r="I224" s="31">
        <f t="shared" si="176"/>
        <v>0</v>
      </c>
      <c r="J224" s="41"/>
    </row>
    <row r="225" spans="1:10" x14ac:dyDescent="0.25">
      <c r="A225" s="43"/>
      <c r="B225" s="45"/>
      <c r="C225" s="24" t="s">
        <v>16</v>
      </c>
      <c r="D225" s="9"/>
      <c r="E225" s="10">
        <v>8298.64</v>
      </c>
      <c r="F225" s="10"/>
      <c r="G225" s="10"/>
      <c r="H225" s="11"/>
      <c r="I225" s="31">
        <f t="shared" si="176"/>
        <v>8298.64</v>
      </c>
      <c r="J225" s="41"/>
    </row>
    <row r="226" spans="1:10" ht="29.25" x14ac:dyDescent="0.25">
      <c r="A226" s="42" t="s">
        <v>139</v>
      </c>
      <c r="B226" s="44" t="s">
        <v>60</v>
      </c>
      <c r="C226" s="23" t="s">
        <v>6</v>
      </c>
      <c r="D226" s="30">
        <f>D227+D228+D229+D230</f>
        <v>0</v>
      </c>
      <c r="E226" s="30">
        <f t="shared" ref="E226" si="177">E227+E228+E229+E230</f>
        <v>0</v>
      </c>
      <c r="F226" s="30">
        <f t="shared" ref="F226" si="178">F227+F228+F229+F230</f>
        <v>2895.8199999999997</v>
      </c>
      <c r="G226" s="30">
        <f t="shared" ref="G226" si="179">G227+G228+G229+G230</f>
        <v>0</v>
      </c>
      <c r="H226" s="30">
        <f>H227+H228+H229+H230</f>
        <v>0</v>
      </c>
      <c r="I226" s="30">
        <f>SUM(D226:H226)</f>
        <v>2895.8199999999997</v>
      </c>
      <c r="J226" s="40"/>
    </row>
    <row r="227" spans="1:10" x14ac:dyDescent="0.25">
      <c r="A227" s="43"/>
      <c r="B227" s="45"/>
      <c r="C227" s="24" t="s">
        <v>13</v>
      </c>
      <c r="D227" s="3"/>
      <c r="E227" s="4"/>
      <c r="F227" s="4">
        <v>289.58</v>
      </c>
      <c r="G227" s="4"/>
      <c r="H227" s="5"/>
      <c r="I227" s="31">
        <f>SUM(D227:H227)</f>
        <v>289.58</v>
      </c>
      <c r="J227" s="41"/>
    </row>
    <row r="228" spans="1:10" x14ac:dyDescent="0.25">
      <c r="A228" s="43"/>
      <c r="B228" s="45"/>
      <c r="C228" s="24" t="s">
        <v>14</v>
      </c>
      <c r="D228" s="6"/>
      <c r="E228" s="7"/>
      <c r="F228" s="7"/>
      <c r="G228" s="7"/>
      <c r="H228" s="8"/>
      <c r="I228" s="31">
        <f t="shared" ref="I228:I230" si="180">SUM(D228:H228)</f>
        <v>0</v>
      </c>
      <c r="J228" s="41"/>
    </row>
    <row r="229" spans="1:10" x14ac:dyDescent="0.25">
      <c r="A229" s="43"/>
      <c r="B229" s="45"/>
      <c r="C229" s="24" t="s">
        <v>15</v>
      </c>
      <c r="D229" s="6"/>
      <c r="E229" s="7"/>
      <c r="F229" s="7"/>
      <c r="G229" s="7"/>
      <c r="H229" s="8"/>
      <c r="I229" s="31">
        <f t="shared" si="180"/>
        <v>0</v>
      </c>
      <c r="J229" s="41"/>
    </row>
    <row r="230" spans="1:10" x14ac:dyDescent="0.25">
      <c r="A230" s="43"/>
      <c r="B230" s="45"/>
      <c r="C230" s="24" t="s">
        <v>16</v>
      </c>
      <c r="D230" s="9"/>
      <c r="E230" s="10"/>
      <c r="F230" s="10">
        <v>2606.2399999999998</v>
      </c>
      <c r="G230" s="10"/>
      <c r="H230" s="11"/>
      <c r="I230" s="31">
        <f t="shared" si="180"/>
        <v>2606.2399999999998</v>
      </c>
      <c r="J230" s="41"/>
    </row>
    <row r="231" spans="1:10" ht="29.25" x14ac:dyDescent="0.25">
      <c r="A231" s="42" t="s">
        <v>140</v>
      </c>
      <c r="B231" s="44" t="s">
        <v>62</v>
      </c>
      <c r="C231" s="23" t="s">
        <v>6</v>
      </c>
      <c r="D231" s="30">
        <f>D232+D233+D234+D235</f>
        <v>0</v>
      </c>
      <c r="E231" s="30">
        <f t="shared" ref="E231" si="181">E232+E233+E234+E235</f>
        <v>0</v>
      </c>
      <c r="F231" s="30">
        <f t="shared" ref="F231" si="182">F232+F233+F234+F235</f>
        <v>902.64</v>
      </c>
      <c r="G231" s="30">
        <f t="shared" ref="G231" si="183">G232+G233+G234+G235</f>
        <v>0</v>
      </c>
      <c r="H231" s="30">
        <f>H232+H233+H234+H235</f>
        <v>0</v>
      </c>
      <c r="I231" s="30">
        <f>SUM(D231:H231)</f>
        <v>902.64</v>
      </c>
      <c r="J231" s="40"/>
    </row>
    <row r="232" spans="1:10" x14ac:dyDescent="0.25">
      <c r="A232" s="43"/>
      <c r="B232" s="45"/>
      <c r="C232" s="24" t="s">
        <v>13</v>
      </c>
      <c r="D232" s="3"/>
      <c r="E232" s="4"/>
      <c r="F232" s="4">
        <v>90.27</v>
      </c>
      <c r="G232" s="4"/>
      <c r="H232" s="5"/>
      <c r="I232" s="31">
        <f>SUM(D232:H232)</f>
        <v>90.27</v>
      </c>
      <c r="J232" s="41"/>
    </row>
    <row r="233" spans="1:10" x14ac:dyDescent="0.25">
      <c r="A233" s="43"/>
      <c r="B233" s="45"/>
      <c r="C233" s="24" t="s">
        <v>14</v>
      </c>
      <c r="D233" s="6"/>
      <c r="E233" s="7"/>
      <c r="F233" s="7"/>
      <c r="G233" s="7"/>
      <c r="H233" s="8"/>
      <c r="I233" s="31">
        <f t="shared" ref="I233:I235" si="184">SUM(D233:H233)</f>
        <v>0</v>
      </c>
      <c r="J233" s="41"/>
    </row>
    <row r="234" spans="1:10" x14ac:dyDescent="0.25">
      <c r="A234" s="43"/>
      <c r="B234" s="45"/>
      <c r="C234" s="24" t="s">
        <v>15</v>
      </c>
      <c r="D234" s="6"/>
      <c r="E234" s="7"/>
      <c r="F234" s="7"/>
      <c r="G234" s="7"/>
      <c r="H234" s="8"/>
      <c r="I234" s="31">
        <f t="shared" si="184"/>
        <v>0</v>
      </c>
      <c r="J234" s="41"/>
    </row>
    <row r="235" spans="1:10" x14ac:dyDescent="0.25">
      <c r="A235" s="43"/>
      <c r="B235" s="45"/>
      <c r="C235" s="24" t="s">
        <v>16</v>
      </c>
      <c r="D235" s="9"/>
      <c r="E235" s="10"/>
      <c r="F235" s="10">
        <v>812.37</v>
      </c>
      <c r="G235" s="10"/>
      <c r="H235" s="11"/>
      <c r="I235" s="31">
        <f t="shared" si="184"/>
        <v>812.37</v>
      </c>
      <c r="J235" s="41"/>
    </row>
    <row r="236" spans="1:10" ht="29.25" x14ac:dyDescent="0.25">
      <c r="A236" s="42" t="s">
        <v>141</v>
      </c>
      <c r="B236" s="44" t="s">
        <v>63</v>
      </c>
      <c r="C236" s="23" t="s">
        <v>6</v>
      </c>
      <c r="D236" s="30">
        <f>D237+D238+D239+D240</f>
        <v>0</v>
      </c>
      <c r="E236" s="30">
        <f t="shared" ref="E236" si="185">E237+E238+E239+E240</f>
        <v>1565.9699999999998</v>
      </c>
      <c r="F236" s="30">
        <f t="shared" ref="F236" si="186">F237+F238+F239+F240</f>
        <v>0</v>
      </c>
      <c r="G236" s="30">
        <f t="shared" ref="G236" si="187">G237+G238+G239+G240</f>
        <v>0</v>
      </c>
      <c r="H236" s="30">
        <f>H237+H238+H239+H240</f>
        <v>0</v>
      </c>
      <c r="I236" s="30">
        <f>SUM(D236:H236)</f>
        <v>1565.9699999999998</v>
      </c>
      <c r="J236" s="40"/>
    </row>
    <row r="237" spans="1:10" x14ac:dyDescent="0.25">
      <c r="A237" s="43"/>
      <c r="B237" s="45"/>
      <c r="C237" s="24" t="s">
        <v>13</v>
      </c>
      <c r="D237" s="3"/>
      <c r="E237" s="4">
        <v>156.6</v>
      </c>
      <c r="F237" s="4"/>
      <c r="G237" s="4"/>
      <c r="H237" s="5"/>
      <c r="I237" s="31">
        <f>SUM(D237:H237)</f>
        <v>156.6</v>
      </c>
      <c r="J237" s="41"/>
    </row>
    <row r="238" spans="1:10" x14ac:dyDescent="0.25">
      <c r="A238" s="43"/>
      <c r="B238" s="45"/>
      <c r="C238" s="24" t="s">
        <v>14</v>
      </c>
      <c r="D238" s="6"/>
      <c r="E238" s="7"/>
      <c r="F238" s="7"/>
      <c r="G238" s="7"/>
      <c r="H238" s="8"/>
      <c r="I238" s="31">
        <f t="shared" ref="I238:I240" si="188">SUM(D238:H238)</f>
        <v>0</v>
      </c>
      <c r="J238" s="41"/>
    </row>
    <row r="239" spans="1:10" x14ac:dyDescent="0.25">
      <c r="A239" s="43"/>
      <c r="B239" s="45"/>
      <c r="C239" s="24" t="s">
        <v>15</v>
      </c>
      <c r="D239" s="6"/>
      <c r="E239" s="7"/>
      <c r="F239" s="7"/>
      <c r="G239" s="7"/>
      <c r="H239" s="8"/>
      <c r="I239" s="31">
        <f t="shared" si="188"/>
        <v>0</v>
      </c>
      <c r="J239" s="41"/>
    </row>
    <row r="240" spans="1:10" x14ac:dyDescent="0.25">
      <c r="A240" s="43"/>
      <c r="B240" s="45"/>
      <c r="C240" s="24" t="s">
        <v>16</v>
      </c>
      <c r="D240" s="9"/>
      <c r="E240" s="10">
        <v>1409.37</v>
      </c>
      <c r="F240" s="10"/>
      <c r="G240" s="10"/>
      <c r="H240" s="11"/>
      <c r="I240" s="31">
        <f t="shared" si="188"/>
        <v>1409.37</v>
      </c>
      <c r="J240" s="41"/>
    </row>
    <row r="241" spans="1:10" ht="29.25" x14ac:dyDescent="0.25">
      <c r="A241" s="42" t="s">
        <v>142</v>
      </c>
      <c r="B241" s="44" t="s">
        <v>64</v>
      </c>
      <c r="C241" s="23" t="s">
        <v>6</v>
      </c>
      <c r="D241" s="30">
        <f>D242+D243+D244+D245</f>
        <v>0</v>
      </c>
      <c r="E241" s="30">
        <f t="shared" ref="E241" si="189">E242+E243+E244+E245</f>
        <v>1580.47</v>
      </c>
      <c r="F241" s="30">
        <f t="shared" ref="F241" si="190">F242+F243+F244+F245</f>
        <v>0</v>
      </c>
      <c r="G241" s="30">
        <f t="shared" ref="G241" si="191">G242+G243+G244+G245</f>
        <v>0</v>
      </c>
      <c r="H241" s="30">
        <f>H242+H243+H244+H245</f>
        <v>0</v>
      </c>
      <c r="I241" s="30">
        <f>SUM(D241:H241)</f>
        <v>1580.47</v>
      </c>
      <c r="J241" s="40"/>
    </row>
    <row r="242" spans="1:10" x14ac:dyDescent="0.25">
      <c r="A242" s="43"/>
      <c r="B242" s="45"/>
      <c r="C242" s="24" t="s">
        <v>13</v>
      </c>
      <c r="D242" s="3"/>
      <c r="E242" s="4">
        <v>158.05000000000001</v>
      </c>
      <c r="F242" s="4"/>
      <c r="G242" s="4"/>
      <c r="H242" s="5"/>
      <c r="I242" s="31">
        <f>SUM(D242:H242)</f>
        <v>158.05000000000001</v>
      </c>
      <c r="J242" s="41"/>
    </row>
    <row r="243" spans="1:10" x14ac:dyDescent="0.25">
      <c r="A243" s="43"/>
      <c r="B243" s="45"/>
      <c r="C243" s="24" t="s">
        <v>14</v>
      </c>
      <c r="D243" s="6"/>
      <c r="E243" s="7"/>
      <c r="F243" s="7"/>
      <c r="G243" s="7"/>
      <c r="H243" s="8"/>
      <c r="I243" s="31">
        <f t="shared" ref="I243:I245" si="192">SUM(D243:H243)</f>
        <v>0</v>
      </c>
      <c r="J243" s="41"/>
    </row>
    <row r="244" spans="1:10" x14ac:dyDescent="0.25">
      <c r="A244" s="43"/>
      <c r="B244" s="45"/>
      <c r="C244" s="24" t="s">
        <v>15</v>
      </c>
      <c r="D244" s="6"/>
      <c r="E244" s="7"/>
      <c r="F244" s="7"/>
      <c r="G244" s="7"/>
      <c r="H244" s="8"/>
      <c r="I244" s="31">
        <f t="shared" si="192"/>
        <v>0</v>
      </c>
      <c r="J244" s="41"/>
    </row>
    <row r="245" spans="1:10" x14ac:dyDescent="0.25">
      <c r="A245" s="43"/>
      <c r="B245" s="45"/>
      <c r="C245" s="24" t="s">
        <v>16</v>
      </c>
      <c r="D245" s="9"/>
      <c r="E245" s="10">
        <v>1422.42</v>
      </c>
      <c r="F245" s="10"/>
      <c r="G245" s="10"/>
      <c r="H245" s="11"/>
      <c r="I245" s="31">
        <f t="shared" si="192"/>
        <v>1422.42</v>
      </c>
      <c r="J245" s="41"/>
    </row>
    <row r="246" spans="1:10" ht="29.25" x14ac:dyDescent="0.25">
      <c r="A246" s="42" t="s">
        <v>143</v>
      </c>
      <c r="B246" s="44" t="s">
        <v>65</v>
      </c>
      <c r="C246" s="23" t="s">
        <v>6</v>
      </c>
      <c r="D246" s="30">
        <f>D247+D248+D249+D250</f>
        <v>0</v>
      </c>
      <c r="E246" s="30">
        <f t="shared" ref="E246" si="193">E247+E248+E249+E250</f>
        <v>2438.11</v>
      </c>
      <c r="F246" s="30">
        <f t="shared" ref="F246" si="194">F247+F248+F249+F250</f>
        <v>0</v>
      </c>
      <c r="G246" s="30">
        <f t="shared" ref="G246" si="195">G247+G248+G249+G250</f>
        <v>0</v>
      </c>
      <c r="H246" s="30">
        <f>H247+H248+H249+H250</f>
        <v>0</v>
      </c>
      <c r="I246" s="30">
        <f>SUM(D246:H246)</f>
        <v>2438.11</v>
      </c>
      <c r="J246" s="40"/>
    </row>
    <row r="247" spans="1:10" x14ac:dyDescent="0.25">
      <c r="A247" s="43"/>
      <c r="B247" s="45"/>
      <c r="C247" s="24" t="s">
        <v>13</v>
      </c>
      <c r="D247" s="3"/>
      <c r="E247" s="4">
        <v>243.81</v>
      </c>
      <c r="F247" s="4"/>
      <c r="G247" s="4"/>
      <c r="H247" s="5"/>
      <c r="I247" s="31">
        <f>SUM(D247:H247)</f>
        <v>243.81</v>
      </c>
      <c r="J247" s="41"/>
    </row>
    <row r="248" spans="1:10" x14ac:dyDescent="0.25">
      <c r="A248" s="43"/>
      <c r="B248" s="45"/>
      <c r="C248" s="24" t="s">
        <v>14</v>
      </c>
      <c r="D248" s="6"/>
      <c r="E248" s="7"/>
      <c r="F248" s="7"/>
      <c r="G248" s="7"/>
      <c r="H248" s="8"/>
      <c r="I248" s="31">
        <f t="shared" ref="I248:I250" si="196">SUM(D248:H248)</f>
        <v>0</v>
      </c>
      <c r="J248" s="41"/>
    </row>
    <row r="249" spans="1:10" x14ac:dyDescent="0.25">
      <c r="A249" s="43"/>
      <c r="B249" s="45"/>
      <c r="C249" s="24" t="s">
        <v>15</v>
      </c>
      <c r="D249" s="6"/>
      <c r="E249" s="7"/>
      <c r="F249" s="7"/>
      <c r="G249" s="7"/>
      <c r="H249" s="8"/>
      <c r="I249" s="31">
        <f t="shared" si="196"/>
        <v>0</v>
      </c>
      <c r="J249" s="41"/>
    </row>
    <row r="250" spans="1:10" x14ac:dyDescent="0.25">
      <c r="A250" s="43"/>
      <c r="B250" s="45"/>
      <c r="C250" s="24" t="s">
        <v>16</v>
      </c>
      <c r="D250" s="9"/>
      <c r="E250" s="10">
        <v>2194.3000000000002</v>
      </c>
      <c r="F250" s="10"/>
      <c r="G250" s="10"/>
      <c r="H250" s="11"/>
      <c r="I250" s="31">
        <f t="shared" si="196"/>
        <v>2194.3000000000002</v>
      </c>
      <c r="J250" s="41"/>
    </row>
    <row r="251" spans="1:10" ht="29.25" x14ac:dyDescent="0.25">
      <c r="A251" s="42" t="s">
        <v>144</v>
      </c>
      <c r="B251" s="44" t="s">
        <v>66</v>
      </c>
      <c r="C251" s="23" t="s">
        <v>6</v>
      </c>
      <c r="D251" s="30">
        <f>D252+D253+D254+D255</f>
        <v>0</v>
      </c>
      <c r="E251" s="30">
        <f t="shared" ref="E251" si="197">E252+E253+E254+E255</f>
        <v>624.98</v>
      </c>
      <c r="F251" s="30">
        <f t="shared" ref="F251" si="198">F252+F253+F254+F255</f>
        <v>0</v>
      </c>
      <c r="G251" s="30">
        <f t="shared" ref="G251" si="199">G252+G253+G254+G255</f>
        <v>0</v>
      </c>
      <c r="H251" s="30">
        <f>H252+H253+H254+H255</f>
        <v>0</v>
      </c>
      <c r="I251" s="30">
        <f>SUM(D251:H251)</f>
        <v>624.98</v>
      </c>
      <c r="J251" s="40"/>
    </row>
    <row r="252" spans="1:10" x14ac:dyDescent="0.25">
      <c r="A252" s="43"/>
      <c r="B252" s="45"/>
      <c r="C252" s="24" t="s">
        <v>13</v>
      </c>
      <c r="D252" s="3"/>
      <c r="E252" s="4">
        <v>62.5</v>
      </c>
      <c r="F252" s="4"/>
      <c r="G252" s="4"/>
      <c r="H252" s="5"/>
      <c r="I252" s="31">
        <f>SUM(D252:H252)</f>
        <v>62.5</v>
      </c>
      <c r="J252" s="41"/>
    </row>
    <row r="253" spans="1:10" x14ac:dyDescent="0.25">
      <c r="A253" s="43"/>
      <c r="B253" s="45"/>
      <c r="C253" s="24" t="s">
        <v>14</v>
      </c>
      <c r="D253" s="6"/>
      <c r="E253" s="7"/>
      <c r="F253" s="7"/>
      <c r="G253" s="7"/>
      <c r="H253" s="8"/>
      <c r="I253" s="31">
        <f t="shared" ref="I253:I255" si="200">SUM(D253:H253)</f>
        <v>0</v>
      </c>
      <c r="J253" s="41"/>
    </row>
    <row r="254" spans="1:10" x14ac:dyDescent="0.25">
      <c r="A254" s="43"/>
      <c r="B254" s="45"/>
      <c r="C254" s="24" t="s">
        <v>15</v>
      </c>
      <c r="D254" s="6"/>
      <c r="E254" s="7"/>
      <c r="F254" s="7"/>
      <c r="G254" s="7"/>
      <c r="H254" s="8"/>
      <c r="I254" s="31">
        <f t="shared" si="200"/>
        <v>0</v>
      </c>
      <c r="J254" s="41"/>
    </row>
    <row r="255" spans="1:10" x14ac:dyDescent="0.25">
      <c r="A255" s="43"/>
      <c r="B255" s="45"/>
      <c r="C255" s="24" t="s">
        <v>16</v>
      </c>
      <c r="D255" s="9"/>
      <c r="E255" s="10">
        <v>562.48</v>
      </c>
      <c r="F255" s="10"/>
      <c r="G255" s="10"/>
      <c r="H255" s="11"/>
      <c r="I255" s="31">
        <f t="shared" si="200"/>
        <v>562.48</v>
      </c>
      <c r="J255" s="41"/>
    </row>
    <row r="256" spans="1:10" ht="29.25" x14ac:dyDescent="0.25">
      <c r="A256" s="42" t="s">
        <v>145</v>
      </c>
      <c r="B256" s="44" t="s">
        <v>67</v>
      </c>
      <c r="C256" s="23" t="s">
        <v>6</v>
      </c>
      <c r="D256" s="30">
        <f>D257+D258+D259+D260</f>
        <v>0</v>
      </c>
      <c r="E256" s="30">
        <f t="shared" ref="E256" si="201">E257+E258+E259+E260</f>
        <v>0</v>
      </c>
      <c r="F256" s="30">
        <f t="shared" ref="F256" si="202">F257+F258+F259+F260</f>
        <v>5114.92</v>
      </c>
      <c r="G256" s="30">
        <f t="shared" ref="G256" si="203">G257+G258+G259+G260</f>
        <v>0</v>
      </c>
      <c r="H256" s="30">
        <f>H257+H258+H259+H260</f>
        <v>0</v>
      </c>
      <c r="I256" s="30">
        <f>SUM(D256:H256)</f>
        <v>5114.92</v>
      </c>
      <c r="J256" s="40"/>
    </row>
    <row r="257" spans="1:10" x14ac:dyDescent="0.25">
      <c r="A257" s="43"/>
      <c r="B257" s="45"/>
      <c r="C257" s="24" t="s">
        <v>13</v>
      </c>
      <c r="D257" s="3"/>
      <c r="E257" s="4"/>
      <c r="F257" s="4">
        <v>511.49</v>
      </c>
      <c r="G257" s="4"/>
      <c r="H257" s="5"/>
      <c r="I257" s="31">
        <f>SUM(D257:H257)</f>
        <v>511.49</v>
      </c>
      <c r="J257" s="41"/>
    </row>
    <row r="258" spans="1:10" x14ac:dyDescent="0.25">
      <c r="A258" s="43"/>
      <c r="B258" s="45"/>
      <c r="C258" s="24" t="s">
        <v>14</v>
      </c>
      <c r="D258" s="6"/>
      <c r="E258" s="7"/>
      <c r="F258" s="7"/>
      <c r="G258" s="7"/>
      <c r="H258" s="8"/>
      <c r="I258" s="31">
        <f t="shared" ref="I258:I260" si="204">SUM(D258:H258)</f>
        <v>0</v>
      </c>
      <c r="J258" s="41"/>
    </row>
    <row r="259" spans="1:10" x14ac:dyDescent="0.25">
      <c r="A259" s="43"/>
      <c r="B259" s="45"/>
      <c r="C259" s="24" t="s">
        <v>15</v>
      </c>
      <c r="D259" s="6"/>
      <c r="E259" s="7"/>
      <c r="F259" s="7"/>
      <c r="G259" s="7"/>
      <c r="H259" s="8"/>
      <c r="I259" s="31">
        <f t="shared" si="204"/>
        <v>0</v>
      </c>
      <c r="J259" s="41"/>
    </row>
    <row r="260" spans="1:10" x14ac:dyDescent="0.25">
      <c r="A260" s="43"/>
      <c r="B260" s="45"/>
      <c r="C260" s="24" t="s">
        <v>16</v>
      </c>
      <c r="D260" s="9"/>
      <c r="E260" s="10"/>
      <c r="F260" s="10">
        <v>4603.43</v>
      </c>
      <c r="G260" s="10"/>
      <c r="H260" s="11"/>
      <c r="I260" s="31">
        <f t="shared" si="204"/>
        <v>4603.43</v>
      </c>
      <c r="J260" s="41"/>
    </row>
    <row r="261" spans="1:10" ht="29.25" x14ac:dyDescent="0.25">
      <c r="A261" s="42" t="s">
        <v>146</v>
      </c>
      <c r="B261" s="44" t="s">
        <v>68</v>
      </c>
      <c r="C261" s="23" t="s">
        <v>6</v>
      </c>
      <c r="D261" s="30">
        <f>D262+D263+D264+D265</f>
        <v>0</v>
      </c>
      <c r="E261" s="30">
        <f t="shared" ref="E261" si="205">E262+E263+E264+E265</f>
        <v>1518.63</v>
      </c>
      <c r="F261" s="30">
        <f t="shared" ref="F261" si="206">F262+F263+F264+F265</f>
        <v>0</v>
      </c>
      <c r="G261" s="30">
        <f t="shared" ref="G261" si="207">G262+G263+G264+G265</f>
        <v>0</v>
      </c>
      <c r="H261" s="30">
        <f>H262+H263+H264+H265</f>
        <v>0</v>
      </c>
      <c r="I261" s="30">
        <f>SUM(D261:H261)</f>
        <v>1518.63</v>
      </c>
      <c r="J261" s="40"/>
    </row>
    <row r="262" spans="1:10" x14ac:dyDescent="0.25">
      <c r="A262" s="43"/>
      <c r="B262" s="45"/>
      <c r="C262" s="24" t="s">
        <v>13</v>
      </c>
      <c r="D262" s="3"/>
      <c r="E262" s="4">
        <v>151.86000000000001</v>
      </c>
      <c r="F262" s="4"/>
      <c r="G262" s="4"/>
      <c r="H262" s="5"/>
      <c r="I262" s="31">
        <f>SUM(D262:H262)</f>
        <v>151.86000000000001</v>
      </c>
      <c r="J262" s="41"/>
    </row>
    <row r="263" spans="1:10" x14ac:dyDescent="0.25">
      <c r="A263" s="43"/>
      <c r="B263" s="45"/>
      <c r="C263" s="24" t="s">
        <v>14</v>
      </c>
      <c r="D263" s="6"/>
      <c r="E263" s="7"/>
      <c r="F263" s="7"/>
      <c r="G263" s="7"/>
      <c r="H263" s="8"/>
      <c r="I263" s="31">
        <f t="shared" ref="I263:I265" si="208">SUM(D263:H263)</f>
        <v>0</v>
      </c>
      <c r="J263" s="41"/>
    </row>
    <row r="264" spans="1:10" x14ac:dyDescent="0.25">
      <c r="A264" s="43"/>
      <c r="B264" s="45"/>
      <c r="C264" s="24" t="s">
        <v>15</v>
      </c>
      <c r="D264" s="6"/>
      <c r="E264" s="7"/>
      <c r="F264" s="7"/>
      <c r="G264" s="7"/>
      <c r="H264" s="8"/>
      <c r="I264" s="31">
        <f t="shared" si="208"/>
        <v>0</v>
      </c>
      <c r="J264" s="41"/>
    </row>
    <row r="265" spans="1:10" x14ac:dyDescent="0.25">
      <c r="A265" s="43"/>
      <c r="B265" s="45"/>
      <c r="C265" s="24" t="s">
        <v>16</v>
      </c>
      <c r="D265" s="9"/>
      <c r="E265" s="10">
        <v>1366.77</v>
      </c>
      <c r="F265" s="10"/>
      <c r="G265" s="10"/>
      <c r="H265" s="11"/>
      <c r="I265" s="31">
        <f t="shared" si="208"/>
        <v>1366.77</v>
      </c>
      <c r="J265" s="41"/>
    </row>
    <row r="266" spans="1:10" ht="29.25" x14ac:dyDescent="0.25">
      <c r="A266" s="54" t="s">
        <v>147</v>
      </c>
      <c r="B266" s="57"/>
      <c r="C266" s="23" t="s">
        <v>6</v>
      </c>
      <c r="D266" s="30">
        <f>D267+D268+D269+D270</f>
        <v>0</v>
      </c>
      <c r="E266" s="30">
        <f t="shared" ref="E266" si="209">E267+E268+E269+E270</f>
        <v>0</v>
      </c>
      <c r="F266" s="30">
        <f t="shared" ref="F266" si="210">F267+F268+F269+F270</f>
        <v>0</v>
      </c>
      <c r="G266" s="30">
        <f t="shared" ref="G266" si="211">G267+G268+G269+G270</f>
        <v>0</v>
      </c>
      <c r="H266" s="30">
        <f>H267+H268+H269+H270</f>
        <v>0</v>
      </c>
      <c r="I266" s="30">
        <f>SUM(D266:H266)</f>
        <v>0</v>
      </c>
      <c r="J266" s="82"/>
    </row>
    <row r="267" spans="1:10" x14ac:dyDescent="0.25">
      <c r="A267" s="55"/>
      <c r="B267" s="58"/>
      <c r="C267" s="24" t="s">
        <v>13</v>
      </c>
      <c r="D267" s="3"/>
      <c r="E267" s="4"/>
      <c r="F267" s="4"/>
      <c r="G267" s="4"/>
      <c r="H267" s="5"/>
      <c r="I267" s="31">
        <f>SUM(D267:H267)</f>
        <v>0</v>
      </c>
      <c r="J267" s="83"/>
    </row>
    <row r="268" spans="1:10" x14ac:dyDescent="0.25">
      <c r="A268" s="55"/>
      <c r="B268" s="58"/>
      <c r="C268" s="24" t="s">
        <v>14</v>
      </c>
      <c r="D268" s="6"/>
      <c r="E268" s="7"/>
      <c r="F268" s="7"/>
      <c r="G268" s="7"/>
      <c r="H268" s="8"/>
      <c r="I268" s="31">
        <f t="shared" ref="I268:I270" si="212">SUM(D268:H268)</f>
        <v>0</v>
      </c>
      <c r="J268" s="83"/>
    </row>
    <row r="269" spans="1:10" x14ac:dyDescent="0.25">
      <c r="A269" s="55"/>
      <c r="B269" s="58"/>
      <c r="C269" s="24" t="s">
        <v>15</v>
      </c>
      <c r="D269" s="6"/>
      <c r="E269" s="7"/>
      <c r="F269" s="7"/>
      <c r="G269" s="7"/>
      <c r="H269" s="8"/>
      <c r="I269" s="31">
        <f t="shared" si="212"/>
        <v>0</v>
      </c>
      <c r="J269" s="83"/>
    </row>
    <row r="270" spans="1:10" x14ac:dyDescent="0.25">
      <c r="A270" s="56"/>
      <c r="B270" s="59"/>
      <c r="C270" s="24" t="s">
        <v>16</v>
      </c>
      <c r="D270" s="9"/>
      <c r="E270" s="10"/>
      <c r="F270" s="10"/>
      <c r="G270" s="10"/>
      <c r="H270" s="11"/>
      <c r="I270" s="31">
        <f t="shared" si="212"/>
        <v>0</v>
      </c>
      <c r="J270" s="84"/>
    </row>
    <row r="271" spans="1:10" ht="29.25" x14ac:dyDescent="0.25">
      <c r="A271" s="42" t="s">
        <v>148</v>
      </c>
      <c r="B271" s="44" t="s">
        <v>69</v>
      </c>
      <c r="C271" s="23" t="s">
        <v>6</v>
      </c>
      <c r="D271" s="30">
        <f>D272+D273+D274+D275</f>
        <v>0</v>
      </c>
      <c r="E271" s="30">
        <f t="shared" ref="E271" si="213">E272+E273+E274+E275</f>
        <v>0</v>
      </c>
      <c r="F271" s="30">
        <f t="shared" ref="F271" si="214">F272+F273+F274+F275</f>
        <v>7771.72</v>
      </c>
      <c r="G271" s="30">
        <f t="shared" ref="G271" si="215">G272+G273+G274+G275</f>
        <v>0</v>
      </c>
      <c r="H271" s="30">
        <f>H272+H273+H274+H275</f>
        <v>0</v>
      </c>
      <c r="I271" s="30">
        <f>SUM(D271:H271)</f>
        <v>7771.72</v>
      </c>
      <c r="J271" s="40"/>
    </row>
    <row r="272" spans="1:10" x14ac:dyDescent="0.25">
      <c r="A272" s="43"/>
      <c r="B272" s="45"/>
      <c r="C272" s="24" t="s">
        <v>13</v>
      </c>
      <c r="D272" s="3"/>
      <c r="E272" s="4"/>
      <c r="F272" s="4">
        <v>777.18</v>
      </c>
      <c r="G272" s="4"/>
      <c r="H272" s="5"/>
      <c r="I272" s="31">
        <f>SUM(D272:H272)</f>
        <v>777.18</v>
      </c>
      <c r="J272" s="41"/>
    </row>
    <row r="273" spans="1:10" x14ac:dyDescent="0.25">
      <c r="A273" s="43"/>
      <c r="B273" s="45"/>
      <c r="C273" s="24" t="s">
        <v>14</v>
      </c>
      <c r="D273" s="6"/>
      <c r="E273" s="7"/>
      <c r="F273" s="7"/>
      <c r="G273" s="7"/>
      <c r="H273" s="8"/>
      <c r="I273" s="31">
        <f t="shared" ref="I273:I275" si="216">SUM(D273:H273)</f>
        <v>0</v>
      </c>
      <c r="J273" s="41"/>
    </row>
    <row r="274" spans="1:10" x14ac:dyDescent="0.25">
      <c r="A274" s="43"/>
      <c r="B274" s="45"/>
      <c r="C274" s="24" t="s">
        <v>15</v>
      </c>
      <c r="D274" s="6"/>
      <c r="E274" s="7"/>
      <c r="F274" s="7"/>
      <c r="G274" s="7"/>
      <c r="H274" s="8"/>
      <c r="I274" s="31">
        <f t="shared" si="216"/>
        <v>0</v>
      </c>
      <c r="J274" s="41"/>
    </row>
    <row r="275" spans="1:10" x14ac:dyDescent="0.25">
      <c r="A275" s="43"/>
      <c r="B275" s="45"/>
      <c r="C275" s="24" t="s">
        <v>16</v>
      </c>
      <c r="D275" s="9"/>
      <c r="E275" s="10"/>
      <c r="F275" s="10">
        <v>6994.54</v>
      </c>
      <c r="G275" s="10"/>
      <c r="H275" s="11"/>
      <c r="I275" s="31">
        <f t="shared" si="216"/>
        <v>6994.54</v>
      </c>
      <c r="J275" s="41"/>
    </row>
    <row r="276" spans="1:10" ht="29.25" x14ac:dyDescent="0.25">
      <c r="A276" s="42" t="s">
        <v>149</v>
      </c>
      <c r="B276" s="44" t="s">
        <v>70</v>
      </c>
      <c r="C276" s="23" t="s">
        <v>6</v>
      </c>
      <c r="D276" s="30">
        <f>D277+D278+D279+D280</f>
        <v>0</v>
      </c>
      <c r="E276" s="30">
        <f t="shared" ref="E276" si="217">E277+E278+E279+E280</f>
        <v>0</v>
      </c>
      <c r="F276" s="30">
        <f t="shared" ref="F276" si="218">F277+F278+F279+F280</f>
        <v>1731.1799999999998</v>
      </c>
      <c r="G276" s="30">
        <f t="shared" ref="G276" si="219">G277+G278+G279+G280</f>
        <v>0</v>
      </c>
      <c r="H276" s="30">
        <f>H277+H278+H279+H280</f>
        <v>0</v>
      </c>
      <c r="I276" s="30">
        <f>SUM(D276:H276)</f>
        <v>1731.1799999999998</v>
      </c>
      <c r="J276" s="40"/>
    </row>
    <row r="277" spans="1:10" x14ac:dyDescent="0.25">
      <c r="A277" s="43"/>
      <c r="B277" s="45"/>
      <c r="C277" s="24" t="s">
        <v>13</v>
      </c>
      <c r="D277" s="3"/>
      <c r="E277" s="4"/>
      <c r="F277" s="4">
        <v>173.12</v>
      </c>
      <c r="G277" s="4"/>
      <c r="H277" s="5"/>
      <c r="I277" s="31">
        <f>SUM(D277:H277)</f>
        <v>173.12</v>
      </c>
      <c r="J277" s="41"/>
    </row>
    <row r="278" spans="1:10" x14ac:dyDescent="0.25">
      <c r="A278" s="43"/>
      <c r="B278" s="45"/>
      <c r="C278" s="24" t="s">
        <v>14</v>
      </c>
      <c r="D278" s="6"/>
      <c r="E278" s="7"/>
      <c r="F278" s="7"/>
      <c r="G278" s="7"/>
      <c r="H278" s="8"/>
      <c r="I278" s="31">
        <f t="shared" ref="I278:I280" si="220">SUM(D278:H278)</f>
        <v>0</v>
      </c>
      <c r="J278" s="41"/>
    </row>
    <row r="279" spans="1:10" x14ac:dyDescent="0.25">
      <c r="A279" s="43"/>
      <c r="B279" s="45"/>
      <c r="C279" s="24" t="s">
        <v>15</v>
      </c>
      <c r="D279" s="6"/>
      <c r="E279" s="7"/>
      <c r="F279" s="7"/>
      <c r="G279" s="7"/>
      <c r="H279" s="8"/>
      <c r="I279" s="31">
        <f t="shared" si="220"/>
        <v>0</v>
      </c>
      <c r="J279" s="41"/>
    </row>
    <row r="280" spans="1:10" x14ac:dyDescent="0.25">
      <c r="A280" s="43"/>
      <c r="B280" s="45"/>
      <c r="C280" s="24" t="s">
        <v>16</v>
      </c>
      <c r="D280" s="9"/>
      <c r="E280" s="10"/>
      <c r="F280" s="10">
        <v>1558.06</v>
      </c>
      <c r="G280" s="10"/>
      <c r="H280" s="11"/>
      <c r="I280" s="31">
        <f t="shared" si="220"/>
        <v>1558.06</v>
      </c>
      <c r="J280" s="41"/>
    </row>
    <row r="281" spans="1:10" ht="29.25" x14ac:dyDescent="0.25">
      <c r="A281" s="42" t="s">
        <v>150</v>
      </c>
      <c r="B281" s="44" t="s">
        <v>71</v>
      </c>
      <c r="C281" s="23" t="s">
        <v>6</v>
      </c>
      <c r="D281" s="30">
        <f>D282+D283+D284+D285</f>
        <v>0</v>
      </c>
      <c r="E281" s="30">
        <f t="shared" ref="E281" si="221">E282+E283+E284+E285</f>
        <v>0</v>
      </c>
      <c r="F281" s="30">
        <f t="shared" ref="F281" si="222">F282+F283+F284+F285</f>
        <v>1530.35</v>
      </c>
      <c r="G281" s="30">
        <f t="shared" ref="G281" si="223">G282+G283+G284+G285</f>
        <v>0</v>
      </c>
      <c r="H281" s="30">
        <f>H282+H283+H284+H285</f>
        <v>0</v>
      </c>
      <c r="I281" s="30">
        <f>SUM(D281:H281)</f>
        <v>1530.35</v>
      </c>
      <c r="J281" s="40"/>
    </row>
    <row r="282" spans="1:10" x14ac:dyDescent="0.25">
      <c r="A282" s="43"/>
      <c r="B282" s="45"/>
      <c r="C282" s="24" t="s">
        <v>13</v>
      </c>
      <c r="D282" s="3"/>
      <c r="E282" s="4"/>
      <c r="F282" s="4">
        <v>153.03</v>
      </c>
      <c r="G282" s="4"/>
      <c r="H282" s="5"/>
      <c r="I282" s="31">
        <f>SUM(D282:H282)</f>
        <v>153.03</v>
      </c>
      <c r="J282" s="41"/>
    </row>
    <row r="283" spans="1:10" x14ac:dyDescent="0.25">
      <c r="A283" s="43"/>
      <c r="B283" s="45"/>
      <c r="C283" s="24" t="s">
        <v>14</v>
      </c>
      <c r="D283" s="6"/>
      <c r="E283" s="7"/>
      <c r="F283" s="7"/>
      <c r="G283" s="7"/>
      <c r="H283" s="8"/>
      <c r="I283" s="31">
        <f t="shared" ref="I283:I285" si="224">SUM(D283:H283)</f>
        <v>0</v>
      </c>
      <c r="J283" s="41"/>
    </row>
    <row r="284" spans="1:10" x14ac:dyDescent="0.25">
      <c r="A284" s="43"/>
      <c r="B284" s="45"/>
      <c r="C284" s="24" t="s">
        <v>15</v>
      </c>
      <c r="D284" s="6"/>
      <c r="E284" s="7"/>
      <c r="F284" s="7"/>
      <c r="G284" s="7"/>
      <c r="H284" s="8"/>
      <c r="I284" s="31">
        <f t="shared" si="224"/>
        <v>0</v>
      </c>
      <c r="J284" s="41"/>
    </row>
    <row r="285" spans="1:10" x14ac:dyDescent="0.25">
      <c r="A285" s="43"/>
      <c r="B285" s="45"/>
      <c r="C285" s="24" t="s">
        <v>16</v>
      </c>
      <c r="D285" s="9"/>
      <c r="E285" s="10"/>
      <c r="F285" s="10">
        <v>1377.32</v>
      </c>
      <c r="G285" s="10"/>
      <c r="H285" s="11"/>
      <c r="I285" s="31">
        <f t="shared" si="224"/>
        <v>1377.32</v>
      </c>
      <c r="J285" s="41"/>
    </row>
    <row r="286" spans="1:10" ht="29.25" x14ac:dyDescent="0.25">
      <c r="A286" s="42" t="s">
        <v>151</v>
      </c>
      <c r="B286" s="44" t="s">
        <v>72</v>
      </c>
      <c r="C286" s="23" t="s">
        <v>6</v>
      </c>
      <c r="D286" s="30">
        <f>D287+D288+D289+D290</f>
        <v>0</v>
      </c>
      <c r="E286" s="30">
        <f t="shared" ref="E286" si="225">E287+E288+E289+E290</f>
        <v>1492.54</v>
      </c>
      <c r="F286" s="30">
        <f t="shared" ref="F286" si="226">F287+F288+F289+F290</f>
        <v>0</v>
      </c>
      <c r="G286" s="30">
        <f t="shared" ref="G286" si="227">G287+G288+G289+G290</f>
        <v>0</v>
      </c>
      <c r="H286" s="30">
        <f>H287+H288+H289+H290</f>
        <v>0</v>
      </c>
      <c r="I286" s="30">
        <f>SUM(D286:H286)</f>
        <v>1492.54</v>
      </c>
      <c r="J286" s="40"/>
    </row>
    <row r="287" spans="1:10" x14ac:dyDescent="0.25">
      <c r="A287" s="43"/>
      <c r="B287" s="45"/>
      <c r="C287" s="24" t="s">
        <v>13</v>
      </c>
      <c r="D287" s="3"/>
      <c r="E287" s="4">
        <v>149.25</v>
      </c>
      <c r="F287" s="4"/>
      <c r="G287" s="4"/>
      <c r="H287" s="5"/>
      <c r="I287" s="31">
        <f>SUM(D287:H287)</f>
        <v>149.25</v>
      </c>
      <c r="J287" s="41"/>
    </row>
    <row r="288" spans="1:10" x14ac:dyDescent="0.25">
      <c r="A288" s="43"/>
      <c r="B288" s="45"/>
      <c r="C288" s="24" t="s">
        <v>14</v>
      </c>
      <c r="D288" s="6"/>
      <c r="E288" s="7"/>
      <c r="F288" s="7"/>
      <c r="G288" s="7"/>
      <c r="H288" s="8"/>
      <c r="I288" s="31">
        <f t="shared" ref="I288:I290" si="228">SUM(D288:H288)</f>
        <v>0</v>
      </c>
      <c r="J288" s="41"/>
    </row>
    <row r="289" spans="1:10" x14ac:dyDescent="0.25">
      <c r="A289" s="43"/>
      <c r="B289" s="45"/>
      <c r="C289" s="24" t="s">
        <v>15</v>
      </c>
      <c r="D289" s="6"/>
      <c r="E289" s="7"/>
      <c r="F289" s="7"/>
      <c r="G289" s="7"/>
      <c r="H289" s="8"/>
      <c r="I289" s="31">
        <f t="shared" si="228"/>
        <v>0</v>
      </c>
      <c r="J289" s="41"/>
    </row>
    <row r="290" spans="1:10" x14ac:dyDescent="0.25">
      <c r="A290" s="43"/>
      <c r="B290" s="45"/>
      <c r="C290" s="24" t="s">
        <v>16</v>
      </c>
      <c r="D290" s="9"/>
      <c r="E290" s="10">
        <v>1343.29</v>
      </c>
      <c r="F290" s="10"/>
      <c r="G290" s="10"/>
      <c r="H290" s="11"/>
      <c r="I290" s="31">
        <f t="shared" si="228"/>
        <v>1343.29</v>
      </c>
      <c r="J290" s="41"/>
    </row>
    <row r="291" spans="1:10" ht="29.25" x14ac:dyDescent="0.25">
      <c r="A291" s="42" t="s">
        <v>152</v>
      </c>
      <c r="B291" s="44" t="s">
        <v>73</v>
      </c>
      <c r="C291" s="23" t="s">
        <v>6</v>
      </c>
      <c r="D291" s="30">
        <f>D292+D293+D294+D295</f>
        <v>0</v>
      </c>
      <c r="E291" s="30">
        <f t="shared" ref="E291" si="229">E292+E293+E294+E295</f>
        <v>0</v>
      </c>
      <c r="F291" s="30">
        <f t="shared" ref="F291" si="230">F292+F293+F294+F295</f>
        <v>878.35</v>
      </c>
      <c r="G291" s="30">
        <f t="shared" ref="G291" si="231">G292+G293+G294+G295</f>
        <v>0</v>
      </c>
      <c r="H291" s="30">
        <f>H292+H293+H294+H295</f>
        <v>0</v>
      </c>
      <c r="I291" s="30">
        <f>SUM(D291:H291)</f>
        <v>878.35</v>
      </c>
      <c r="J291" s="40"/>
    </row>
    <row r="292" spans="1:10" x14ac:dyDescent="0.25">
      <c r="A292" s="43"/>
      <c r="B292" s="45"/>
      <c r="C292" s="24" t="s">
        <v>13</v>
      </c>
      <c r="D292" s="3"/>
      <c r="E292" s="4"/>
      <c r="F292" s="4">
        <v>87.84</v>
      </c>
      <c r="G292" s="4"/>
      <c r="H292" s="5"/>
      <c r="I292" s="31">
        <f>SUM(D292:H292)</f>
        <v>87.84</v>
      </c>
      <c r="J292" s="41"/>
    </row>
    <row r="293" spans="1:10" x14ac:dyDescent="0.25">
      <c r="A293" s="43"/>
      <c r="B293" s="45"/>
      <c r="C293" s="24" t="s">
        <v>14</v>
      </c>
      <c r="D293" s="6"/>
      <c r="E293" s="7"/>
      <c r="F293" s="7"/>
      <c r="G293" s="7"/>
      <c r="H293" s="8"/>
      <c r="I293" s="31">
        <f t="shared" ref="I293:I295" si="232">SUM(D293:H293)</f>
        <v>0</v>
      </c>
      <c r="J293" s="41"/>
    </row>
    <row r="294" spans="1:10" x14ac:dyDescent="0.25">
      <c r="A294" s="43"/>
      <c r="B294" s="45"/>
      <c r="C294" s="24" t="s">
        <v>15</v>
      </c>
      <c r="D294" s="6"/>
      <c r="E294" s="7"/>
      <c r="F294" s="7"/>
      <c r="G294" s="7"/>
      <c r="H294" s="8"/>
      <c r="I294" s="31">
        <f t="shared" si="232"/>
        <v>0</v>
      </c>
      <c r="J294" s="41"/>
    </row>
    <row r="295" spans="1:10" x14ac:dyDescent="0.25">
      <c r="A295" s="43"/>
      <c r="B295" s="45"/>
      <c r="C295" s="24" t="s">
        <v>16</v>
      </c>
      <c r="D295" s="9"/>
      <c r="E295" s="10"/>
      <c r="F295" s="10">
        <v>790.51</v>
      </c>
      <c r="G295" s="10"/>
      <c r="H295" s="11"/>
      <c r="I295" s="31">
        <f t="shared" si="232"/>
        <v>790.51</v>
      </c>
      <c r="J295" s="41"/>
    </row>
    <row r="296" spans="1:10" ht="29.25" x14ac:dyDescent="0.25">
      <c r="A296" s="42" t="s">
        <v>153</v>
      </c>
      <c r="B296" s="44" t="s">
        <v>74</v>
      </c>
      <c r="C296" s="23" t="s">
        <v>6</v>
      </c>
      <c r="D296" s="30">
        <f>D297+D298+D299+D300</f>
        <v>0</v>
      </c>
      <c r="E296" s="30">
        <f t="shared" ref="E296" si="233">E297+E298+E299+E300</f>
        <v>0</v>
      </c>
      <c r="F296" s="30">
        <f t="shared" ref="F296" si="234">F297+F298+F299+F300</f>
        <v>1631.75</v>
      </c>
      <c r="G296" s="30">
        <f t="shared" ref="G296" si="235">G297+G298+G299+G300</f>
        <v>0</v>
      </c>
      <c r="H296" s="30">
        <f>H297+H298+H299+H300</f>
        <v>0</v>
      </c>
      <c r="I296" s="30">
        <f>SUM(D296:H296)</f>
        <v>1631.75</v>
      </c>
      <c r="J296" s="40"/>
    </row>
    <row r="297" spans="1:10" x14ac:dyDescent="0.25">
      <c r="A297" s="43"/>
      <c r="B297" s="45"/>
      <c r="C297" s="24" t="s">
        <v>13</v>
      </c>
      <c r="D297" s="3"/>
      <c r="E297" s="4"/>
      <c r="F297" s="4">
        <v>163.18</v>
      </c>
      <c r="G297" s="4"/>
      <c r="H297" s="5"/>
      <c r="I297" s="31">
        <f>SUM(D297:H297)</f>
        <v>163.18</v>
      </c>
      <c r="J297" s="41"/>
    </row>
    <row r="298" spans="1:10" x14ac:dyDescent="0.25">
      <c r="A298" s="43"/>
      <c r="B298" s="45"/>
      <c r="C298" s="24" t="s">
        <v>14</v>
      </c>
      <c r="D298" s="6"/>
      <c r="E298" s="7"/>
      <c r="F298" s="7"/>
      <c r="G298" s="7"/>
      <c r="H298" s="8"/>
      <c r="I298" s="31">
        <f t="shared" ref="I298:I300" si="236">SUM(D298:H298)</f>
        <v>0</v>
      </c>
      <c r="J298" s="41"/>
    </row>
    <row r="299" spans="1:10" x14ac:dyDescent="0.25">
      <c r="A299" s="43"/>
      <c r="B299" s="45"/>
      <c r="C299" s="24" t="s">
        <v>15</v>
      </c>
      <c r="D299" s="6"/>
      <c r="E299" s="7"/>
      <c r="F299" s="7"/>
      <c r="G299" s="7"/>
      <c r="H299" s="8"/>
      <c r="I299" s="31">
        <f t="shared" si="236"/>
        <v>0</v>
      </c>
      <c r="J299" s="41"/>
    </row>
    <row r="300" spans="1:10" x14ac:dyDescent="0.25">
      <c r="A300" s="43"/>
      <c r="B300" s="45"/>
      <c r="C300" s="24" t="s">
        <v>16</v>
      </c>
      <c r="D300" s="9"/>
      <c r="E300" s="10"/>
      <c r="F300" s="10">
        <v>1468.57</v>
      </c>
      <c r="G300" s="10"/>
      <c r="H300" s="11"/>
      <c r="I300" s="31">
        <f t="shared" si="236"/>
        <v>1468.57</v>
      </c>
      <c r="J300" s="41"/>
    </row>
    <row r="301" spans="1:10" ht="29.25" x14ac:dyDescent="0.25">
      <c r="A301" s="42" t="s">
        <v>154</v>
      </c>
      <c r="B301" s="44" t="s">
        <v>75</v>
      </c>
      <c r="C301" s="23" t="s">
        <v>6</v>
      </c>
      <c r="D301" s="30">
        <f>D302+D303+D304+D305</f>
        <v>0</v>
      </c>
      <c r="E301" s="30">
        <f t="shared" ref="E301" si="237">E302+E303+E304+E305</f>
        <v>0</v>
      </c>
      <c r="F301" s="30">
        <f t="shared" ref="F301" si="238">F302+F303+F304+F305</f>
        <v>504.90000000000003</v>
      </c>
      <c r="G301" s="30">
        <f t="shared" ref="G301" si="239">G302+G303+G304+G305</f>
        <v>0</v>
      </c>
      <c r="H301" s="30">
        <f>H302+H303+H304+H305</f>
        <v>0</v>
      </c>
      <c r="I301" s="30">
        <f>SUM(D301:H301)</f>
        <v>504.90000000000003</v>
      </c>
      <c r="J301" s="40"/>
    </row>
    <row r="302" spans="1:10" x14ac:dyDescent="0.25">
      <c r="A302" s="43"/>
      <c r="B302" s="45"/>
      <c r="C302" s="24" t="s">
        <v>13</v>
      </c>
      <c r="D302" s="3"/>
      <c r="E302" s="4"/>
      <c r="F302" s="4">
        <v>50.49</v>
      </c>
      <c r="G302" s="4"/>
      <c r="H302" s="5"/>
      <c r="I302" s="31">
        <f>SUM(D302:H302)</f>
        <v>50.49</v>
      </c>
      <c r="J302" s="41"/>
    </row>
    <row r="303" spans="1:10" x14ac:dyDescent="0.25">
      <c r="A303" s="43"/>
      <c r="B303" s="45"/>
      <c r="C303" s="24" t="s">
        <v>14</v>
      </c>
      <c r="D303" s="6"/>
      <c r="E303" s="7"/>
      <c r="F303" s="7"/>
      <c r="G303" s="7"/>
      <c r="H303" s="8"/>
      <c r="I303" s="31">
        <f t="shared" ref="I303:I305" si="240">SUM(D303:H303)</f>
        <v>0</v>
      </c>
      <c r="J303" s="41"/>
    </row>
    <row r="304" spans="1:10" x14ac:dyDescent="0.25">
      <c r="A304" s="43"/>
      <c r="B304" s="45"/>
      <c r="C304" s="24" t="s">
        <v>15</v>
      </c>
      <c r="D304" s="6"/>
      <c r="E304" s="7"/>
      <c r="F304" s="7"/>
      <c r="G304" s="7"/>
      <c r="H304" s="8"/>
      <c r="I304" s="31">
        <f t="shared" si="240"/>
        <v>0</v>
      </c>
      <c r="J304" s="41"/>
    </row>
    <row r="305" spans="1:10" x14ac:dyDescent="0.25">
      <c r="A305" s="43"/>
      <c r="B305" s="45"/>
      <c r="C305" s="24" t="s">
        <v>16</v>
      </c>
      <c r="D305" s="9"/>
      <c r="E305" s="10"/>
      <c r="F305" s="10">
        <v>454.41</v>
      </c>
      <c r="G305" s="10"/>
      <c r="H305" s="11"/>
      <c r="I305" s="31">
        <f t="shared" si="240"/>
        <v>454.41</v>
      </c>
      <c r="J305" s="41"/>
    </row>
    <row r="306" spans="1:10" ht="29.25" x14ac:dyDescent="0.25">
      <c r="A306" s="42" t="s">
        <v>155</v>
      </c>
      <c r="B306" s="44" t="s">
        <v>76</v>
      </c>
      <c r="C306" s="23" t="s">
        <v>6</v>
      </c>
      <c r="D306" s="30">
        <f>D307+D308+D309+D310</f>
        <v>0</v>
      </c>
      <c r="E306" s="30">
        <f t="shared" ref="E306" si="241">E307+E308+E309+E310</f>
        <v>0</v>
      </c>
      <c r="F306" s="30">
        <f t="shared" ref="F306" si="242">F307+F308+F309+F310</f>
        <v>1199.3200000000002</v>
      </c>
      <c r="G306" s="30">
        <f t="shared" ref="G306" si="243">G307+G308+G309+G310</f>
        <v>0</v>
      </c>
      <c r="H306" s="30">
        <f>H307+H308+H309+H310</f>
        <v>0</v>
      </c>
      <c r="I306" s="30">
        <f>SUM(D306:H306)</f>
        <v>1199.3200000000002</v>
      </c>
      <c r="J306" s="40"/>
    </row>
    <row r="307" spans="1:10" x14ac:dyDescent="0.25">
      <c r="A307" s="43"/>
      <c r="B307" s="45"/>
      <c r="C307" s="24" t="s">
        <v>13</v>
      </c>
      <c r="D307" s="3"/>
      <c r="E307" s="4"/>
      <c r="F307" s="4">
        <v>119.93</v>
      </c>
      <c r="G307" s="4"/>
      <c r="H307" s="5"/>
      <c r="I307" s="31">
        <f>SUM(D307:H307)</f>
        <v>119.93</v>
      </c>
      <c r="J307" s="41"/>
    </row>
    <row r="308" spans="1:10" x14ac:dyDescent="0.25">
      <c r="A308" s="43"/>
      <c r="B308" s="45"/>
      <c r="C308" s="24" t="s">
        <v>14</v>
      </c>
      <c r="D308" s="6"/>
      <c r="E308" s="7"/>
      <c r="F308" s="7"/>
      <c r="G308" s="7"/>
      <c r="H308" s="8"/>
      <c r="I308" s="31">
        <f t="shared" ref="I308:I310" si="244">SUM(D308:H308)</f>
        <v>0</v>
      </c>
      <c r="J308" s="41"/>
    </row>
    <row r="309" spans="1:10" x14ac:dyDescent="0.25">
      <c r="A309" s="43"/>
      <c r="B309" s="45"/>
      <c r="C309" s="24" t="s">
        <v>15</v>
      </c>
      <c r="D309" s="6"/>
      <c r="E309" s="7"/>
      <c r="F309" s="7"/>
      <c r="G309" s="7"/>
      <c r="H309" s="8"/>
      <c r="I309" s="31">
        <f t="shared" si="244"/>
        <v>0</v>
      </c>
      <c r="J309" s="41"/>
    </row>
    <row r="310" spans="1:10" x14ac:dyDescent="0.25">
      <c r="A310" s="43"/>
      <c r="B310" s="45"/>
      <c r="C310" s="24" t="s">
        <v>16</v>
      </c>
      <c r="D310" s="9"/>
      <c r="E310" s="10"/>
      <c r="F310" s="10">
        <v>1079.3900000000001</v>
      </c>
      <c r="G310" s="10"/>
      <c r="H310" s="11"/>
      <c r="I310" s="31">
        <f t="shared" si="244"/>
        <v>1079.3900000000001</v>
      </c>
      <c r="J310" s="41"/>
    </row>
    <row r="311" spans="1:10" ht="29.25" x14ac:dyDescent="0.25">
      <c r="A311" s="42" t="s">
        <v>156</v>
      </c>
      <c r="B311" s="44" t="s">
        <v>77</v>
      </c>
      <c r="C311" s="23" t="s">
        <v>6</v>
      </c>
      <c r="D311" s="30">
        <f>D312+D313+D314+D315</f>
        <v>0</v>
      </c>
      <c r="E311" s="30">
        <f t="shared" ref="E311" si="245">E312+E313+E314+E315</f>
        <v>0</v>
      </c>
      <c r="F311" s="30">
        <f t="shared" ref="F311" si="246">F312+F313+F314+F315</f>
        <v>1895.55</v>
      </c>
      <c r="G311" s="30">
        <f t="shared" ref="G311" si="247">G312+G313+G314+G315</f>
        <v>0</v>
      </c>
      <c r="H311" s="30">
        <f>H312+H313+H314+H315</f>
        <v>0</v>
      </c>
      <c r="I311" s="30">
        <f>SUM(D311:H311)</f>
        <v>1895.55</v>
      </c>
      <c r="J311" s="40"/>
    </row>
    <row r="312" spans="1:10" x14ac:dyDescent="0.25">
      <c r="A312" s="43"/>
      <c r="B312" s="45"/>
      <c r="C312" s="24" t="s">
        <v>13</v>
      </c>
      <c r="D312" s="3"/>
      <c r="E312" s="4"/>
      <c r="F312" s="4">
        <v>189.56</v>
      </c>
      <c r="G312" s="4"/>
      <c r="H312" s="5"/>
      <c r="I312" s="31">
        <f>SUM(D312:H312)</f>
        <v>189.56</v>
      </c>
      <c r="J312" s="41"/>
    </row>
    <row r="313" spans="1:10" x14ac:dyDescent="0.25">
      <c r="A313" s="43"/>
      <c r="B313" s="45"/>
      <c r="C313" s="24" t="s">
        <v>14</v>
      </c>
      <c r="D313" s="6"/>
      <c r="E313" s="7"/>
      <c r="F313" s="7"/>
      <c r="G313" s="7"/>
      <c r="H313" s="8"/>
      <c r="I313" s="31">
        <f t="shared" ref="I313:I315" si="248">SUM(D313:H313)</f>
        <v>0</v>
      </c>
      <c r="J313" s="41"/>
    </row>
    <row r="314" spans="1:10" x14ac:dyDescent="0.25">
      <c r="A314" s="43"/>
      <c r="B314" s="45"/>
      <c r="C314" s="24" t="s">
        <v>15</v>
      </c>
      <c r="D314" s="6"/>
      <c r="E314" s="7"/>
      <c r="F314" s="7"/>
      <c r="G314" s="7"/>
      <c r="H314" s="8"/>
      <c r="I314" s="31">
        <f t="shared" si="248"/>
        <v>0</v>
      </c>
      <c r="J314" s="41"/>
    </row>
    <row r="315" spans="1:10" x14ac:dyDescent="0.25">
      <c r="A315" s="43"/>
      <c r="B315" s="45"/>
      <c r="C315" s="24" t="s">
        <v>16</v>
      </c>
      <c r="D315" s="9"/>
      <c r="E315" s="10"/>
      <c r="F315" s="10">
        <v>1705.99</v>
      </c>
      <c r="G315" s="10"/>
      <c r="H315" s="11"/>
      <c r="I315" s="31">
        <f t="shared" si="248"/>
        <v>1705.99</v>
      </c>
      <c r="J315" s="41"/>
    </row>
    <row r="316" spans="1:10" ht="29.25" x14ac:dyDescent="0.25">
      <c r="A316" s="42" t="s">
        <v>157</v>
      </c>
      <c r="B316" s="44" t="s">
        <v>78</v>
      </c>
      <c r="C316" s="23" t="s">
        <v>6</v>
      </c>
      <c r="D316" s="30">
        <f>D317+D318+D319+D320</f>
        <v>0</v>
      </c>
      <c r="E316" s="30">
        <f t="shared" ref="E316" si="249">E317+E318+E319+E320</f>
        <v>0</v>
      </c>
      <c r="F316" s="30">
        <f t="shared" ref="F316" si="250">F317+F318+F319+F320</f>
        <v>3309.92</v>
      </c>
      <c r="G316" s="30">
        <f t="shared" ref="G316" si="251">G317+G318+G319+G320</f>
        <v>0</v>
      </c>
      <c r="H316" s="30">
        <f>H317+H318+H319+H320</f>
        <v>0</v>
      </c>
      <c r="I316" s="30">
        <f>SUM(D316:H316)</f>
        <v>3309.92</v>
      </c>
      <c r="J316" s="40"/>
    </row>
    <row r="317" spans="1:10" x14ac:dyDescent="0.25">
      <c r="A317" s="43"/>
      <c r="B317" s="45"/>
      <c r="C317" s="24" t="s">
        <v>13</v>
      </c>
      <c r="D317" s="3"/>
      <c r="E317" s="4"/>
      <c r="F317" s="4">
        <v>330.99</v>
      </c>
      <c r="G317" s="4"/>
      <c r="H317" s="5"/>
      <c r="I317" s="31">
        <f>SUM(D317:H317)</f>
        <v>330.99</v>
      </c>
      <c r="J317" s="41"/>
    </row>
    <row r="318" spans="1:10" x14ac:dyDescent="0.25">
      <c r="A318" s="43"/>
      <c r="B318" s="45"/>
      <c r="C318" s="24" t="s">
        <v>14</v>
      </c>
      <c r="D318" s="6"/>
      <c r="E318" s="7"/>
      <c r="F318" s="7"/>
      <c r="G318" s="7"/>
      <c r="H318" s="8"/>
      <c r="I318" s="31">
        <f t="shared" ref="I318:I320" si="252">SUM(D318:H318)</f>
        <v>0</v>
      </c>
      <c r="J318" s="41"/>
    </row>
    <row r="319" spans="1:10" x14ac:dyDescent="0.25">
      <c r="A319" s="43"/>
      <c r="B319" s="45"/>
      <c r="C319" s="24" t="s">
        <v>15</v>
      </c>
      <c r="D319" s="6"/>
      <c r="E319" s="7"/>
      <c r="F319" s="7"/>
      <c r="G319" s="7"/>
      <c r="H319" s="8"/>
      <c r="I319" s="31">
        <f t="shared" si="252"/>
        <v>0</v>
      </c>
      <c r="J319" s="41"/>
    </row>
    <row r="320" spans="1:10" x14ac:dyDescent="0.25">
      <c r="A320" s="43"/>
      <c r="B320" s="45"/>
      <c r="C320" s="24" t="s">
        <v>16</v>
      </c>
      <c r="D320" s="9"/>
      <c r="E320" s="10"/>
      <c r="F320" s="10">
        <v>2978.93</v>
      </c>
      <c r="G320" s="10"/>
      <c r="H320" s="11"/>
      <c r="I320" s="31">
        <f t="shared" si="252"/>
        <v>2978.93</v>
      </c>
      <c r="J320" s="41"/>
    </row>
    <row r="321" spans="1:10" ht="29.25" x14ac:dyDescent="0.25">
      <c r="A321" s="42" t="s">
        <v>158</v>
      </c>
      <c r="B321" s="44" t="s">
        <v>79</v>
      </c>
      <c r="C321" s="23" t="s">
        <v>6</v>
      </c>
      <c r="D321" s="30">
        <f>D322+D323+D324+D325</f>
        <v>0</v>
      </c>
      <c r="E321" s="30">
        <f t="shared" ref="E321" si="253">E322+E323+E324+E325</f>
        <v>0</v>
      </c>
      <c r="F321" s="30">
        <f t="shared" ref="F321" si="254">F322+F323+F324+F325</f>
        <v>1351.15</v>
      </c>
      <c r="G321" s="30">
        <f t="shared" ref="G321" si="255">G322+G323+G324+G325</f>
        <v>0</v>
      </c>
      <c r="H321" s="30">
        <f>H322+H323+H324+H325</f>
        <v>0</v>
      </c>
      <c r="I321" s="30">
        <f>SUM(D321:H321)</f>
        <v>1351.15</v>
      </c>
      <c r="J321" s="40"/>
    </row>
    <row r="322" spans="1:10" x14ac:dyDescent="0.25">
      <c r="A322" s="43"/>
      <c r="B322" s="45"/>
      <c r="C322" s="24" t="s">
        <v>13</v>
      </c>
      <c r="D322" s="3"/>
      <c r="E322" s="4"/>
      <c r="F322" s="4">
        <v>135.11000000000001</v>
      </c>
      <c r="G322" s="4"/>
      <c r="H322" s="5"/>
      <c r="I322" s="31">
        <f>SUM(D322:H322)</f>
        <v>135.11000000000001</v>
      </c>
      <c r="J322" s="41"/>
    </row>
    <row r="323" spans="1:10" x14ac:dyDescent="0.25">
      <c r="A323" s="43"/>
      <c r="B323" s="45"/>
      <c r="C323" s="24" t="s">
        <v>14</v>
      </c>
      <c r="D323" s="6"/>
      <c r="E323" s="7"/>
      <c r="F323" s="7"/>
      <c r="G323" s="7"/>
      <c r="H323" s="8"/>
      <c r="I323" s="31">
        <f t="shared" ref="I323:I325" si="256">SUM(D323:H323)</f>
        <v>0</v>
      </c>
      <c r="J323" s="41"/>
    </row>
    <row r="324" spans="1:10" x14ac:dyDescent="0.25">
      <c r="A324" s="43"/>
      <c r="B324" s="45"/>
      <c r="C324" s="24" t="s">
        <v>15</v>
      </c>
      <c r="D324" s="6"/>
      <c r="E324" s="7"/>
      <c r="F324" s="7"/>
      <c r="G324" s="7"/>
      <c r="H324" s="8"/>
      <c r="I324" s="31">
        <f t="shared" si="256"/>
        <v>0</v>
      </c>
      <c r="J324" s="41"/>
    </row>
    <row r="325" spans="1:10" x14ac:dyDescent="0.25">
      <c r="A325" s="43"/>
      <c r="B325" s="45"/>
      <c r="C325" s="24" t="s">
        <v>16</v>
      </c>
      <c r="D325" s="9"/>
      <c r="E325" s="10"/>
      <c r="F325" s="10">
        <v>1216.04</v>
      </c>
      <c r="G325" s="10"/>
      <c r="H325" s="11"/>
      <c r="I325" s="31">
        <f t="shared" si="256"/>
        <v>1216.04</v>
      </c>
      <c r="J325" s="41"/>
    </row>
    <row r="326" spans="1:10" ht="29.25" x14ac:dyDescent="0.25">
      <c r="A326" s="42" t="s">
        <v>159</v>
      </c>
      <c r="B326" s="44" t="s">
        <v>80</v>
      </c>
      <c r="C326" s="23" t="s">
        <v>6</v>
      </c>
      <c r="D326" s="30">
        <f>D327+D328+D329+D330</f>
        <v>0</v>
      </c>
      <c r="E326" s="30">
        <f t="shared" ref="E326" si="257">E327+E328+E329+E330</f>
        <v>0</v>
      </c>
      <c r="F326" s="30">
        <f t="shared" ref="F326" si="258">F327+F328+F329+F330</f>
        <v>1582.86</v>
      </c>
      <c r="G326" s="30">
        <f t="shared" ref="G326" si="259">G327+G328+G329+G330</f>
        <v>0</v>
      </c>
      <c r="H326" s="30">
        <f>H327+H328+H329+H330</f>
        <v>0</v>
      </c>
      <c r="I326" s="30">
        <f>SUM(D326:H326)</f>
        <v>1582.86</v>
      </c>
      <c r="J326" s="40"/>
    </row>
    <row r="327" spans="1:10" x14ac:dyDescent="0.25">
      <c r="A327" s="43"/>
      <c r="B327" s="45"/>
      <c r="C327" s="24" t="s">
        <v>13</v>
      </c>
      <c r="D327" s="3"/>
      <c r="E327" s="4"/>
      <c r="F327" s="4">
        <v>158.29</v>
      </c>
      <c r="G327" s="4"/>
      <c r="H327" s="5"/>
      <c r="I327" s="31">
        <f>SUM(D327:H327)</f>
        <v>158.29</v>
      </c>
      <c r="J327" s="41"/>
    </row>
    <row r="328" spans="1:10" x14ac:dyDescent="0.25">
      <c r="A328" s="43"/>
      <c r="B328" s="45"/>
      <c r="C328" s="24" t="s">
        <v>14</v>
      </c>
      <c r="D328" s="6"/>
      <c r="E328" s="7"/>
      <c r="F328" s="7"/>
      <c r="G328" s="7"/>
      <c r="H328" s="8"/>
      <c r="I328" s="31">
        <f t="shared" ref="I328:I330" si="260">SUM(D328:H328)</f>
        <v>0</v>
      </c>
      <c r="J328" s="41"/>
    </row>
    <row r="329" spans="1:10" x14ac:dyDescent="0.25">
      <c r="A329" s="43"/>
      <c r="B329" s="45"/>
      <c r="C329" s="24" t="s">
        <v>15</v>
      </c>
      <c r="D329" s="6"/>
      <c r="E329" s="7"/>
      <c r="F329" s="7"/>
      <c r="G329" s="7"/>
      <c r="H329" s="8"/>
      <c r="I329" s="31">
        <f t="shared" si="260"/>
        <v>0</v>
      </c>
      <c r="J329" s="41"/>
    </row>
    <row r="330" spans="1:10" x14ac:dyDescent="0.25">
      <c r="A330" s="43"/>
      <c r="B330" s="45"/>
      <c r="C330" s="24" t="s">
        <v>16</v>
      </c>
      <c r="D330" s="9"/>
      <c r="E330" s="10"/>
      <c r="F330" s="10">
        <v>1424.57</v>
      </c>
      <c r="G330" s="10"/>
      <c r="H330" s="11"/>
      <c r="I330" s="31">
        <f t="shared" si="260"/>
        <v>1424.57</v>
      </c>
      <c r="J330" s="41"/>
    </row>
    <row r="331" spans="1:10" ht="29.25" x14ac:dyDescent="0.25">
      <c r="A331" s="42" t="s">
        <v>160</v>
      </c>
      <c r="B331" s="44" t="s">
        <v>81</v>
      </c>
      <c r="C331" s="23" t="s">
        <v>6</v>
      </c>
      <c r="D331" s="30">
        <f>D332+D333+D334+D335</f>
        <v>0</v>
      </c>
      <c r="E331" s="30">
        <f t="shared" ref="E331" si="261">E332+E333+E334+E335</f>
        <v>0</v>
      </c>
      <c r="F331" s="30">
        <f t="shared" ref="F331" si="262">F332+F333+F334+F335</f>
        <v>2186.79</v>
      </c>
      <c r="G331" s="30">
        <f t="shared" ref="G331" si="263">G332+G333+G334+G335</f>
        <v>0</v>
      </c>
      <c r="H331" s="30">
        <f>H332+H333+H334+H335</f>
        <v>0</v>
      </c>
      <c r="I331" s="30">
        <f>SUM(D331:H331)</f>
        <v>2186.79</v>
      </c>
      <c r="J331" s="40"/>
    </row>
    <row r="332" spans="1:10" x14ac:dyDescent="0.25">
      <c r="A332" s="43"/>
      <c r="B332" s="45"/>
      <c r="C332" s="24" t="s">
        <v>13</v>
      </c>
      <c r="D332" s="3"/>
      <c r="E332" s="4"/>
      <c r="F332" s="4">
        <v>218.68</v>
      </c>
      <c r="G332" s="4"/>
      <c r="H332" s="5"/>
      <c r="I332" s="31">
        <f>SUM(D332:H332)</f>
        <v>218.68</v>
      </c>
      <c r="J332" s="41"/>
    </row>
    <row r="333" spans="1:10" x14ac:dyDescent="0.25">
      <c r="A333" s="43"/>
      <c r="B333" s="45"/>
      <c r="C333" s="24" t="s">
        <v>14</v>
      </c>
      <c r="D333" s="6"/>
      <c r="E333" s="7"/>
      <c r="F333" s="7"/>
      <c r="G333" s="7"/>
      <c r="H333" s="8"/>
      <c r="I333" s="31">
        <f t="shared" ref="I333:I335" si="264">SUM(D333:H333)</f>
        <v>0</v>
      </c>
      <c r="J333" s="41"/>
    </row>
    <row r="334" spans="1:10" x14ac:dyDescent="0.25">
      <c r="A334" s="43"/>
      <c r="B334" s="45"/>
      <c r="C334" s="24" t="s">
        <v>15</v>
      </c>
      <c r="D334" s="6"/>
      <c r="E334" s="7"/>
      <c r="F334" s="7"/>
      <c r="G334" s="7"/>
      <c r="H334" s="8"/>
      <c r="I334" s="31">
        <f t="shared" si="264"/>
        <v>0</v>
      </c>
      <c r="J334" s="41"/>
    </row>
    <row r="335" spans="1:10" x14ac:dyDescent="0.25">
      <c r="A335" s="43"/>
      <c r="B335" s="45"/>
      <c r="C335" s="24" t="s">
        <v>16</v>
      </c>
      <c r="D335" s="9"/>
      <c r="E335" s="10"/>
      <c r="F335" s="10">
        <v>1968.11</v>
      </c>
      <c r="G335" s="10"/>
      <c r="H335" s="11"/>
      <c r="I335" s="31">
        <f t="shared" si="264"/>
        <v>1968.11</v>
      </c>
      <c r="J335" s="41"/>
    </row>
    <row r="336" spans="1:10" ht="29.25" x14ac:dyDescent="0.25">
      <c r="A336" s="42" t="s">
        <v>161</v>
      </c>
      <c r="B336" s="44" t="s">
        <v>82</v>
      </c>
      <c r="C336" s="23" t="s">
        <v>6</v>
      </c>
      <c r="D336" s="30">
        <f>D337+D338+D339+D340</f>
        <v>0</v>
      </c>
      <c r="E336" s="30">
        <f t="shared" ref="E336" si="265">E337+E338+E339+E340</f>
        <v>0</v>
      </c>
      <c r="F336" s="30">
        <f t="shared" ref="F336" si="266">F337+F338+F339+F340</f>
        <v>1988.7600000000002</v>
      </c>
      <c r="G336" s="30">
        <f t="shared" ref="G336" si="267">G337+G338+G339+G340</f>
        <v>0</v>
      </c>
      <c r="H336" s="30">
        <f>H337+H338+H339+H340</f>
        <v>0</v>
      </c>
      <c r="I336" s="30">
        <f>SUM(D336:H336)</f>
        <v>1988.7600000000002</v>
      </c>
      <c r="J336" s="40"/>
    </row>
    <row r="337" spans="1:10" x14ac:dyDescent="0.25">
      <c r="A337" s="43"/>
      <c r="B337" s="45"/>
      <c r="C337" s="24" t="s">
        <v>13</v>
      </c>
      <c r="D337" s="3"/>
      <c r="E337" s="4"/>
      <c r="F337" s="4">
        <v>198.88</v>
      </c>
      <c r="G337" s="4"/>
      <c r="H337" s="5"/>
      <c r="I337" s="31">
        <f>SUM(D337:H337)</f>
        <v>198.88</v>
      </c>
      <c r="J337" s="41"/>
    </row>
    <row r="338" spans="1:10" x14ac:dyDescent="0.25">
      <c r="A338" s="43"/>
      <c r="B338" s="45"/>
      <c r="C338" s="24" t="s">
        <v>14</v>
      </c>
      <c r="D338" s="6"/>
      <c r="E338" s="7"/>
      <c r="F338" s="7"/>
      <c r="G338" s="7"/>
      <c r="H338" s="8"/>
      <c r="I338" s="31">
        <f t="shared" ref="I338:I340" si="268">SUM(D338:H338)</f>
        <v>0</v>
      </c>
      <c r="J338" s="41"/>
    </row>
    <row r="339" spans="1:10" x14ac:dyDescent="0.25">
      <c r="A339" s="43"/>
      <c r="B339" s="45"/>
      <c r="C339" s="24" t="s">
        <v>15</v>
      </c>
      <c r="D339" s="6"/>
      <c r="E339" s="7"/>
      <c r="F339" s="7"/>
      <c r="G339" s="7"/>
      <c r="H339" s="8"/>
      <c r="I339" s="31">
        <f t="shared" si="268"/>
        <v>0</v>
      </c>
      <c r="J339" s="41"/>
    </row>
    <row r="340" spans="1:10" x14ac:dyDescent="0.25">
      <c r="A340" s="43"/>
      <c r="B340" s="45"/>
      <c r="C340" s="24" t="s">
        <v>16</v>
      </c>
      <c r="D340" s="9"/>
      <c r="E340" s="10"/>
      <c r="F340" s="10">
        <v>1789.88</v>
      </c>
      <c r="G340" s="10"/>
      <c r="H340" s="11"/>
      <c r="I340" s="31">
        <f t="shared" si="268"/>
        <v>1789.88</v>
      </c>
      <c r="J340" s="41"/>
    </row>
    <row r="341" spans="1:10" ht="29.25" x14ac:dyDescent="0.25">
      <c r="A341" s="42" t="s">
        <v>162</v>
      </c>
      <c r="B341" s="44" t="s">
        <v>83</v>
      </c>
      <c r="C341" s="23" t="s">
        <v>6</v>
      </c>
      <c r="D341" s="30">
        <f>D342+D343+D344+D345</f>
        <v>0</v>
      </c>
      <c r="E341" s="30">
        <f t="shared" ref="E341" si="269">E342+E343+E344+E345</f>
        <v>0</v>
      </c>
      <c r="F341" s="30">
        <f t="shared" ref="F341" si="270">F342+F343+F344+F345</f>
        <v>2754.56</v>
      </c>
      <c r="G341" s="30">
        <f t="shared" ref="G341" si="271">G342+G343+G344+G345</f>
        <v>0</v>
      </c>
      <c r="H341" s="30">
        <f>H342+H343+H344+H345</f>
        <v>0</v>
      </c>
      <c r="I341" s="30">
        <f>SUM(D341:H341)</f>
        <v>2754.56</v>
      </c>
      <c r="J341" s="40"/>
    </row>
    <row r="342" spans="1:10" x14ac:dyDescent="0.25">
      <c r="A342" s="43"/>
      <c r="B342" s="45"/>
      <c r="C342" s="24" t="s">
        <v>13</v>
      </c>
      <c r="D342" s="3"/>
      <c r="E342" s="4"/>
      <c r="F342" s="4">
        <v>275.45999999999998</v>
      </c>
      <c r="G342" s="4"/>
      <c r="H342" s="5"/>
      <c r="I342" s="31">
        <f>SUM(D342:H342)</f>
        <v>275.45999999999998</v>
      </c>
      <c r="J342" s="41"/>
    </row>
    <row r="343" spans="1:10" x14ac:dyDescent="0.25">
      <c r="A343" s="43"/>
      <c r="B343" s="45"/>
      <c r="C343" s="24" t="s">
        <v>14</v>
      </c>
      <c r="D343" s="6"/>
      <c r="E343" s="7"/>
      <c r="F343" s="7"/>
      <c r="G343" s="7"/>
      <c r="H343" s="8"/>
      <c r="I343" s="31">
        <f t="shared" ref="I343:I345" si="272">SUM(D343:H343)</f>
        <v>0</v>
      </c>
      <c r="J343" s="41"/>
    </row>
    <row r="344" spans="1:10" x14ac:dyDescent="0.25">
      <c r="A344" s="43"/>
      <c r="B344" s="45"/>
      <c r="C344" s="24" t="s">
        <v>15</v>
      </c>
      <c r="D344" s="6"/>
      <c r="E344" s="7"/>
      <c r="F344" s="7"/>
      <c r="G344" s="7"/>
      <c r="H344" s="8"/>
      <c r="I344" s="31">
        <f t="shared" si="272"/>
        <v>0</v>
      </c>
      <c r="J344" s="41"/>
    </row>
    <row r="345" spans="1:10" x14ac:dyDescent="0.25">
      <c r="A345" s="43"/>
      <c r="B345" s="45"/>
      <c r="C345" s="24" t="s">
        <v>16</v>
      </c>
      <c r="D345" s="9"/>
      <c r="E345" s="10"/>
      <c r="F345" s="10">
        <v>2479.1</v>
      </c>
      <c r="G345" s="10"/>
      <c r="H345" s="11"/>
      <c r="I345" s="31">
        <f t="shared" si="272"/>
        <v>2479.1</v>
      </c>
      <c r="J345" s="41"/>
    </row>
    <row r="346" spans="1:10" ht="29.25" x14ac:dyDescent="0.25">
      <c r="A346" s="42" t="s">
        <v>163</v>
      </c>
      <c r="B346" s="44" t="s">
        <v>84</v>
      </c>
      <c r="C346" s="23" t="s">
        <v>6</v>
      </c>
      <c r="D346" s="30">
        <f>D347+D348+D349+D350</f>
        <v>0</v>
      </c>
      <c r="E346" s="30">
        <f t="shared" ref="E346" si="273">E347+E348+E349+E350</f>
        <v>0</v>
      </c>
      <c r="F346" s="30">
        <f t="shared" ref="F346" si="274">F347+F348+F349+F350</f>
        <v>1403.96</v>
      </c>
      <c r="G346" s="30">
        <f t="shared" ref="G346" si="275">G347+G348+G349+G350</f>
        <v>0</v>
      </c>
      <c r="H346" s="30">
        <f>H347+H348+H349+H350</f>
        <v>0</v>
      </c>
      <c r="I346" s="30">
        <f>SUM(D346:H346)</f>
        <v>1403.96</v>
      </c>
      <c r="J346" s="40"/>
    </row>
    <row r="347" spans="1:10" x14ac:dyDescent="0.25">
      <c r="A347" s="43"/>
      <c r="B347" s="45"/>
      <c r="C347" s="24" t="s">
        <v>13</v>
      </c>
      <c r="D347" s="3"/>
      <c r="E347" s="4"/>
      <c r="F347" s="4">
        <v>140.38999999999999</v>
      </c>
      <c r="G347" s="4"/>
      <c r="H347" s="5"/>
      <c r="I347" s="31">
        <f>SUM(D347:H347)</f>
        <v>140.38999999999999</v>
      </c>
      <c r="J347" s="41"/>
    </row>
    <row r="348" spans="1:10" x14ac:dyDescent="0.25">
      <c r="A348" s="43"/>
      <c r="B348" s="45"/>
      <c r="C348" s="24" t="s">
        <v>14</v>
      </c>
      <c r="D348" s="6"/>
      <c r="E348" s="7"/>
      <c r="F348" s="7"/>
      <c r="G348" s="7"/>
      <c r="H348" s="8"/>
      <c r="I348" s="31">
        <f t="shared" ref="I348:I350" si="276">SUM(D348:H348)</f>
        <v>0</v>
      </c>
      <c r="J348" s="41"/>
    </row>
    <row r="349" spans="1:10" x14ac:dyDescent="0.25">
      <c r="A349" s="43"/>
      <c r="B349" s="45"/>
      <c r="C349" s="24" t="s">
        <v>15</v>
      </c>
      <c r="D349" s="6"/>
      <c r="E349" s="7"/>
      <c r="F349" s="7"/>
      <c r="G349" s="7"/>
      <c r="H349" s="8"/>
      <c r="I349" s="31">
        <f t="shared" si="276"/>
        <v>0</v>
      </c>
      <c r="J349" s="41"/>
    </row>
    <row r="350" spans="1:10" x14ac:dyDescent="0.25">
      <c r="A350" s="43"/>
      <c r="B350" s="45"/>
      <c r="C350" s="24" t="s">
        <v>16</v>
      </c>
      <c r="D350" s="9"/>
      <c r="E350" s="10"/>
      <c r="F350" s="10">
        <v>1263.57</v>
      </c>
      <c r="G350" s="10"/>
      <c r="H350" s="11"/>
      <c r="I350" s="31">
        <f t="shared" si="276"/>
        <v>1263.57</v>
      </c>
      <c r="J350" s="41"/>
    </row>
    <row r="351" spans="1:10" ht="29.25" x14ac:dyDescent="0.25">
      <c r="A351" s="42" t="s">
        <v>164</v>
      </c>
      <c r="B351" s="44" t="s">
        <v>85</v>
      </c>
      <c r="C351" s="23" t="s">
        <v>6</v>
      </c>
      <c r="D351" s="30">
        <f>D352+D353+D354+D355</f>
        <v>0</v>
      </c>
      <c r="E351" s="30">
        <f t="shared" ref="E351" si="277">E352+E353+E354+E355</f>
        <v>0</v>
      </c>
      <c r="F351" s="30">
        <f t="shared" ref="F351" si="278">F352+F353+F354+F355</f>
        <v>2403.75</v>
      </c>
      <c r="G351" s="30">
        <f t="shared" ref="G351" si="279">G352+G353+G354+G355</f>
        <v>0</v>
      </c>
      <c r="H351" s="30">
        <f>H352+H353+H354+H355</f>
        <v>0</v>
      </c>
      <c r="I351" s="30">
        <f>SUM(D351:H351)</f>
        <v>2403.75</v>
      </c>
      <c r="J351" s="40"/>
    </row>
    <row r="352" spans="1:10" x14ac:dyDescent="0.25">
      <c r="A352" s="43"/>
      <c r="B352" s="45"/>
      <c r="C352" s="24" t="s">
        <v>13</v>
      </c>
      <c r="D352" s="3"/>
      <c r="E352" s="4"/>
      <c r="F352" s="4">
        <v>240.36</v>
      </c>
      <c r="G352" s="4"/>
      <c r="H352" s="5"/>
      <c r="I352" s="31">
        <f>SUM(D352:H352)</f>
        <v>240.36</v>
      </c>
      <c r="J352" s="41"/>
    </row>
    <row r="353" spans="1:10" x14ac:dyDescent="0.25">
      <c r="A353" s="43"/>
      <c r="B353" s="45"/>
      <c r="C353" s="24" t="s">
        <v>14</v>
      </c>
      <c r="D353" s="6"/>
      <c r="E353" s="7"/>
      <c r="F353" s="7"/>
      <c r="G353" s="7"/>
      <c r="H353" s="8"/>
      <c r="I353" s="31">
        <f t="shared" ref="I353:I355" si="280">SUM(D353:H353)</f>
        <v>0</v>
      </c>
      <c r="J353" s="41"/>
    </row>
    <row r="354" spans="1:10" x14ac:dyDescent="0.25">
      <c r="A354" s="43"/>
      <c r="B354" s="45"/>
      <c r="C354" s="24" t="s">
        <v>15</v>
      </c>
      <c r="D354" s="6"/>
      <c r="E354" s="7"/>
      <c r="F354" s="7"/>
      <c r="G354" s="7"/>
      <c r="H354" s="8"/>
      <c r="I354" s="31">
        <f t="shared" si="280"/>
        <v>0</v>
      </c>
      <c r="J354" s="41"/>
    </row>
    <row r="355" spans="1:10" x14ac:dyDescent="0.25">
      <c r="A355" s="43"/>
      <c r="B355" s="45"/>
      <c r="C355" s="24" t="s">
        <v>16</v>
      </c>
      <c r="D355" s="9"/>
      <c r="E355" s="10"/>
      <c r="F355" s="10">
        <v>2163.39</v>
      </c>
      <c r="G355" s="10"/>
      <c r="H355" s="11"/>
      <c r="I355" s="31">
        <f t="shared" si="280"/>
        <v>2163.39</v>
      </c>
      <c r="J355" s="41"/>
    </row>
    <row r="356" spans="1:10" ht="29.25" x14ac:dyDescent="0.25">
      <c r="A356" s="42" t="s">
        <v>165</v>
      </c>
      <c r="B356" s="44" t="s">
        <v>86</v>
      </c>
      <c r="C356" s="23" t="s">
        <v>6</v>
      </c>
      <c r="D356" s="30">
        <f>D357+D358+D359+D360</f>
        <v>0</v>
      </c>
      <c r="E356" s="30">
        <f t="shared" ref="E356" si="281">E357+E358+E359+E360</f>
        <v>0</v>
      </c>
      <c r="F356" s="30">
        <f t="shared" ref="F356" si="282">F357+F358+F359+F360</f>
        <v>783.97</v>
      </c>
      <c r="G356" s="30">
        <f t="shared" ref="G356" si="283">G357+G358+G359+G360</f>
        <v>0</v>
      </c>
      <c r="H356" s="30">
        <f>H357+H358+H359+H360</f>
        <v>0</v>
      </c>
      <c r="I356" s="30">
        <f>SUM(D356:H356)</f>
        <v>783.97</v>
      </c>
      <c r="J356" s="40"/>
    </row>
    <row r="357" spans="1:10" x14ac:dyDescent="0.25">
      <c r="A357" s="43"/>
      <c r="B357" s="45"/>
      <c r="C357" s="24" t="s">
        <v>13</v>
      </c>
      <c r="D357" s="3"/>
      <c r="E357" s="4"/>
      <c r="F357" s="4">
        <v>78.400000000000006</v>
      </c>
      <c r="G357" s="4"/>
      <c r="H357" s="5"/>
      <c r="I357" s="31">
        <f>SUM(D357:H357)</f>
        <v>78.400000000000006</v>
      </c>
      <c r="J357" s="41"/>
    </row>
    <row r="358" spans="1:10" x14ac:dyDescent="0.25">
      <c r="A358" s="43"/>
      <c r="B358" s="45"/>
      <c r="C358" s="24" t="s">
        <v>14</v>
      </c>
      <c r="D358" s="6"/>
      <c r="E358" s="7"/>
      <c r="F358" s="7"/>
      <c r="G358" s="7"/>
      <c r="H358" s="8"/>
      <c r="I358" s="31">
        <f t="shared" ref="I358:I360" si="284">SUM(D358:H358)</f>
        <v>0</v>
      </c>
      <c r="J358" s="41"/>
    </row>
    <row r="359" spans="1:10" x14ac:dyDescent="0.25">
      <c r="A359" s="43"/>
      <c r="B359" s="45"/>
      <c r="C359" s="24" t="s">
        <v>15</v>
      </c>
      <c r="D359" s="6"/>
      <c r="E359" s="7"/>
      <c r="F359" s="7"/>
      <c r="G359" s="7">
        <v>0</v>
      </c>
      <c r="H359" s="8"/>
      <c r="I359" s="31">
        <f t="shared" si="284"/>
        <v>0</v>
      </c>
      <c r="J359" s="41"/>
    </row>
    <row r="360" spans="1:10" x14ac:dyDescent="0.25">
      <c r="A360" s="43"/>
      <c r="B360" s="45"/>
      <c r="C360" s="24" t="s">
        <v>16</v>
      </c>
      <c r="D360" s="9"/>
      <c r="E360" s="10"/>
      <c r="F360" s="10">
        <v>705.57</v>
      </c>
      <c r="G360" s="10"/>
      <c r="H360" s="11"/>
      <c r="I360" s="31">
        <f t="shared" si="284"/>
        <v>705.57</v>
      </c>
      <c r="J360" s="41"/>
    </row>
    <row r="361" spans="1:10" ht="29.25" x14ac:dyDescent="0.25">
      <c r="A361" s="42" t="s">
        <v>166</v>
      </c>
      <c r="B361" s="44" t="s">
        <v>87</v>
      </c>
      <c r="C361" s="23" t="s">
        <v>6</v>
      </c>
      <c r="D361" s="30">
        <f>D362+D363+D364+D365</f>
        <v>0</v>
      </c>
      <c r="E361" s="30">
        <f t="shared" ref="E361" si="285">E362+E363+E364+E365</f>
        <v>0</v>
      </c>
      <c r="F361" s="30">
        <f t="shared" ref="F361" si="286">F362+F363+F364+F365</f>
        <v>1549.24</v>
      </c>
      <c r="G361" s="30">
        <f t="shared" ref="G361" si="287">G362+G363+G364+G365</f>
        <v>0</v>
      </c>
      <c r="H361" s="30">
        <f>H362+H363+H364+H365</f>
        <v>0</v>
      </c>
      <c r="I361" s="30">
        <f>SUM(D361:H361)</f>
        <v>1549.24</v>
      </c>
      <c r="J361" s="40"/>
    </row>
    <row r="362" spans="1:10" x14ac:dyDescent="0.25">
      <c r="A362" s="43"/>
      <c r="B362" s="45"/>
      <c r="C362" s="24" t="s">
        <v>13</v>
      </c>
      <c r="D362" s="3"/>
      <c r="E362" s="4"/>
      <c r="F362" s="4">
        <v>154.91999999999999</v>
      </c>
      <c r="G362" s="4"/>
      <c r="H362" s="5"/>
      <c r="I362" s="31">
        <f>SUM(D362:H362)</f>
        <v>154.91999999999999</v>
      </c>
      <c r="J362" s="41"/>
    </row>
    <row r="363" spans="1:10" x14ac:dyDescent="0.25">
      <c r="A363" s="43"/>
      <c r="B363" s="45"/>
      <c r="C363" s="24" t="s">
        <v>14</v>
      </c>
      <c r="D363" s="6"/>
      <c r="E363" s="7"/>
      <c r="F363" s="7"/>
      <c r="G363" s="7"/>
      <c r="H363" s="8"/>
      <c r="I363" s="31">
        <f t="shared" ref="I363:I365" si="288">SUM(D363:H363)</f>
        <v>0</v>
      </c>
      <c r="J363" s="41"/>
    </row>
    <row r="364" spans="1:10" x14ac:dyDescent="0.25">
      <c r="A364" s="43"/>
      <c r="B364" s="45"/>
      <c r="C364" s="24" t="s">
        <v>15</v>
      </c>
      <c r="D364" s="6"/>
      <c r="E364" s="7"/>
      <c r="F364" s="7"/>
      <c r="G364" s="7"/>
      <c r="H364" s="8"/>
      <c r="I364" s="31">
        <f t="shared" si="288"/>
        <v>0</v>
      </c>
      <c r="J364" s="41"/>
    </row>
    <row r="365" spans="1:10" x14ac:dyDescent="0.25">
      <c r="A365" s="43"/>
      <c r="B365" s="45"/>
      <c r="C365" s="24" t="s">
        <v>16</v>
      </c>
      <c r="D365" s="9"/>
      <c r="E365" s="10"/>
      <c r="F365" s="10">
        <v>1394.32</v>
      </c>
      <c r="G365" s="10"/>
      <c r="H365" s="11"/>
      <c r="I365" s="31">
        <f t="shared" si="288"/>
        <v>1394.32</v>
      </c>
      <c r="J365" s="41"/>
    </row>
    <row r="366" spans="1:10" ht="29.25" x14ac:dyDescent="0.25">
      <c r="A366" s="42" t="s">
        <v>167</v>
      </c>
      <c r="B366" s="44" t="s">
        <v>88</v>
      </c>
      <c r="C366" s="23" t="s">
        <v>6</v>
      </c>
      <c r="D366" s="30">
        <f>D367+D368+D369+D370</f>
        <v>0</v>
      </c>
      <c r="E366" s="30">
        <f t="shared" ref="E366" si="289">E367+E368+E369+E370</f>
        <v>0</v>
      </c>
      <c r="F366" s="30">
        <f t="shared" ref="F366" si="290">F367+F368+F369+F370</f>
        <v>2193.33</v>
      </c>
      <c r="G366" s="30">
        <f t="shared" ref="G366" si="291">G367+G368+G369+G370</f>
        <v>0</v>
      </c>
      <c r="H366" s="30">
        <f>H367+H368+H369+H370</f>
        <v>0</v>
      </c>
      <c r="I366" s="30">
        <f>SUM(D366:H366)</f>
        <v>2193.33</v>
      </c>
      <c r="J366" s="40"/>
    </row>
    <row r="367" spans="1:10" x14ac:dyDescent="0.25">
      <c r="A367" s="43"/>
      <c r="B367" s="45"/>
      <c r="C367" s="24" t="s">
        <v>13</v>
      </c>
      <c r="D367" s="3"/>
      <c r="E367" s="4"/>
      <c r="F367" s="4">
        <v>219.33</v>
      </c>
      <c r="G367" s="4"/>
      <c r="H367" s="5"/>
      <c r="I367" s="31">
        <f>SUM(D367:H367)</f>
        <v>219.33</v>
      </c>
      <c r="J367" s="41"/>
    </row>
    <row r="368" spans="1:10" x14ac:dyDescent="0.25">
      <c r="A368" s="43"/>
      <c r="B368" s="45"/>
      <c r="C368" s="24" t="s">
        <v>14</v>
      </c>
      <c r="D368" s="6"/>
      <c r="E368" s="7"/>
      <c r="F368" s="7"/>
      <c r="G368" s="7"/>
      <c r="H368" s="8"/>
      <c r="I368" s="31">
        <f t="shared" ref="I368:I370" si="292">SUM(D368:H368)</f>
        <v>0</v>
      </c>
      <c r="J368" s="41"/>
    </row>
    <row r="369" spans="1:10" x14ac:dyDescent="0.25">
      <c r="A369" s="43"/>
      <c r="B369" s="45"/>
      <c r="C369" s="24" t="s">
        <v>15</v>
      </c>
      <c r="D369" s="6"/>
      <c r="E369" s="7"/>
      <c r="F369" s="7"/>
      <c r="G369" s="7"/>
      <c r="H369" s="8"/>
      <c r="I369" s="31">
        <f t="shared" si="292"/>
        <v>0</v>
      </c>
      <c r="J369" s="41"/>
    </row>
    <row r="370" spans="1:10" x14ac:dyDescent="0.25">
      <c r="A370" s="43"/>
      <c r="B370" s="45"/>
      <c r="C370" s="24" t="s">
        <v>16</v>
      </c>
      <c r="D370" s="9"/>
      <c r="E370" s="10"/>
      <c r="F370" s="10">
        <v>1974</v>
      </c>
      <c r="G370" s="10"/>
      <c r="H370" s="11"/>
      <c r="I370" s="31">
        <f t="shared" si="292"/>
        <v>1974</v>
      </c>
      <c r="J370" s="41"/>
    </row>
    <row r="371" spans="1:10" ht="29.25" x14ac:dyDescent="0.25">
      <c r="A371" s="50" t="s">
        <v>18</v>
      </c>
      <c r="B371" s="52" t="s">
        <v>168</v>
      </c>
      <c r="C371" s="26" t="s">
        <v>6</v>
      </c>
      <c r="D371" s="29">
        <f>D372+D373+D374+D375</f>
        <v>0</v>
      </c>
      <c r="E371" s="29">
        <f t="shared" ref="E371:H371" si="293">E372+E373+E374+E375</f>
        <v>0</v>
      </c>
      <c r="F371" s="29">
        <f t="shared" si="293"/>
        <v>3141.57</v>
      </c>
      <c r="G371" s="29">
        <f t="shared" si="293"/>
        <v>0</v>
      </c>
      <c r="H371" s="29">
        <f t="shared" si="293"/>
        <v>0</v>
      </c>
      <c r="I371" s="29">
        <f>SUM(D371:H371)</f>
        <v>3141.57</v>
      </c>
      <c r="J371" s="85" t="s">
        <v>96</v>
      </c>
    </row>
    <row r="372" spans="1:10" x14ac:dyDescent="0.25">
      <c r="A372" s="51"/>
      <c r="B372" s="53"/>
      <c r="C372" s="27" t="s">
        <v>13</v>
      </c>
      <c r="D372" s="30">
        <f>D377</f>
        <v>0</v>
      </c>
      <c r="E372" s="30">
        <f t="shared" ref="E372:H372" si="294">E377</f>
        <v>0</v>
      </c>
      <c r="F372" s="30">
        <f t="shared" si="294"/>
        <v>3141.57</v>
      </c>
      <c r="G372" s="30">
        <f t="shared" si="294"/>
        <v>0</v>
      </c>
      <c r="H372" s="30">
        <f t="shared" si="294"/>
        <v>0</v>
      </c>
      <c r="I372" s="30">
        <f>SUM(D372:H372)</f>
        <v>3141.57</v>
      </c>
      <c r="J372" s="86"/>
    </row>
    <row r="373" spans="1:10" x14ac:dyDescent="0.25">
      <c r="A373" s="51"/>
      <c r="B373" s="53"/>
      <c r="C373" s="27" t="s">
        <v>14</v>
      </c>
      <c r="D373" s="30">
        <f t="shared" ref="D373:H375" si="295">D378</f>
        <v>0</v>
      </c>
      <c r="E373" s="30">
        <f t="shared" si="295"/>
        <v>0</v>
      </c>
      <c r="F373" s="30">
        <f t="shared" si="295"/>
        <v>0</v>
      </c>
      <c r="G373" s="30">
        <f t="shared" si="295"/>
        <v>0</v>
      </c>
      <c r="H373" s="30">
        <f t="shared" si="295"/>
        <v>0</v>
      </c>
      <c r="I373" s="30">
        <f t="shared" ref="I373:I375" si="296">SUM(D373:H373)</f>
        <v>0</v>
      </c>
      <c r="J373" s="86"/>
    </row>
    <row r="374" spans="1:10" x14ac:dyDescent="0.25">
      <c r="A374" s="51"/>
      <c r="B374" s="53"/>
      <c r="C374" s="27" t="s">
        <v>15</v>
      </c>
      <c r="D374" s="30">
        <f t="shared" si="295"/>
        <v>0</v>
      </c>
      <c r="E374" s="30">
        <f t="shared" si="295"/>
        <v>0</v>
      </c>
      <c r="F374" s="30">
        <f t="shared" si="295"/>
        <v>0</v>
      </c>
      <c r="G374" s="30">
        <f t="shared" si="295"/>
        <v>0</v>
      </c>
      <c r="H374" s="30">
        <f t="shared" si="295"/>
        <v>0</v>
      </c>
      <c r="I374" s="30">
        <f t="shared" si="296"/>
        <v>0</v>
      </c>
      <c r="J374" s="86"/>
    </row>
    <row r="375" spans="1:10" x14ac:dyDescent="0.25">
      <c r="A375" s="51"/>
      <c r="B375" s="53"/>
      <c r="C375" s="27" t="s">
        <v>16</v>
      </c>
      <c r="D375" s="30">
        <f t="shared" si="295"/>
        <v>0</v>
      </c>
      <c r="E375" s="30">
        <f t="shared" si="295"/>
        <v>0</v>
      </c>
      <c r="F375" s="30">
        <f t="shared" si="295"/>
        <v>0</v>
      </c>
      <c r="G375" s="30">
        <f t="shared" si="295"/>
        <v>0</v>
      </c>
      <c r="H375" s="30">
        <f t="shared" si="295"/>
        <v>0</v>
      </c>
      <c r="I375" s="30">
        <f t="shared" si="296"/>
        <v>0</v>
      </c>
      <c r="J375" s="86"/>
    </row>
    <row r="376" spans="1:10" ht="29.25" x14ac:dyDescent="0.25">
      <c r="A376" s="42" t="s">
        <v>169</v>
      </c>
      <c r="B376" s="44" t="s">
        <v>89</v>
      </c>
      <c r="C376" s="23" t="s">
        <v>6</v>
      </c>
      <c r="D376" s="30">
        <f>D377+D378+D379+D380</f>
        <v>0</v>
      </c>
      <c r="E376" s="30">
        <f t="shared" ref="E376" si="297">E377+E378+E379+E380</f>
        <v>0</v>
      </c>
      <c r="F376" s="30">
        <f t="shared" ref="F376" si="298">F377+F378+F379+F380</f>
        <v>3141.57</v>
      </c>
      <c r="G376" s="30">
        <f t="shared" ref="G376" si="299">G377+G378+G379+G380</f>
        <v>0</v>
      </c>
      <c r="H376" s="30">
        <f>H377+H378+H379+H380</f>
        <v>0</v>
      </c>
      <c r="I376" s="30">
        <f>SUM(D376:H376)</f>
        <v>3141.57</v>
      </c>
      <c r="J376" s="85" t="s">
        <v>96</v>
      </c>
    </row>
    <row r="377" spans="1:10" x14ac:dyDescent="0.25">
      <c r="A377" s="43"/>
      <c r="B377" s="45"/>
      <c r="C377" s="24" t="s">
        <v>13</v>
      </c>
      <c r="D377" s="3"/>
      <c r="E377" s="4"/>
      <c r="F377" s="4">
        <v>3141.57</v>
      </c>
      <c r="G377" s="4"/>
      <c r="H377" s="5"/>
      <c r="I377" s="31">
        <f>SUM(D377:H377)</f>
        <v>3141.57</v>
      </c>
      <c r="J377" s="86"/>
    </row>
    <row r="378" spans="1:10" x14ac:dyDescent="0.25">
      <c r="A378" s="43"/>
      <c r="B378" s="45"/>
      <c r="C378" s="24" t="s">
        <v>14</v>
      </c>
      <c r="D378" s="6"/>
      <c r="E378" s="7"/>
      <c r="F378" s="7"/>
      <c r="G378" s="7"/>
      <c r="H378" s="8"/>
      <c r="I378" s="31">
        <f t="shared" ref="I378:I380" si="300">SUM(D378:H378)</f>
        <v>0</v>
      </c>
      <c r="J378" s="86"/>
    </row>
    <row r="379" spans="1:10" x14ac:dyDescent="0.25">
      <c r="A379" s="43"/>
      <c r="B379" s="45"/>
      <c r="C379" s="24" t="s">
        <v>15</v>
      </c>
      <c r="D379" s="6"/>
      <c r="E379" s="7"/>
      <c r="F379" s="7"/>
      <c r="G379" s="7"/>
      <c r="H379" s="8"/>
      <c r="I379" s="31">
        <f t="shared" si="300"/>
        <v>0</v>
      </c>
      <c r="J379" s="86"/>
    </row>
    <row r="380" spans="1:10" x14ac:dyDescent="0.25">
      <c r="A380" s="43"/>
      <c r="B380" s="45"/>
      <c r="C380" s="24" t="s">
        <v>16</v>
      </c>
      <c r="D380" s="9"/>
      <c r="E380" s="10"/>
      <c r="F380" s="10"/>
      <c r="G380" s="10"/>
      <c r="H380" s="11"/>
      <c r="I380" s="31">
        <f t="shared" si="300"/>
        <v>0</v>
      </c>
      <c r="J380" s="86"/>
    </row>
    <row r="395" spans="9:9" x14ac:dyDescent="0.25">
      <c r="I395" s="22"/>
    </row>
  </sheetData>
  <mergeCells count="234">
    <mergeCell ref="J356:J360"/>
    <mergeCell ref="J361:J365"/>
    <mergeCell ref="J366:J370"/>
    <mergeCell ref="J371:J375"/>
    <mergeCell ref="J376:J380"/>
    <mergeCell ref="J311:J315"/>
    <mergeCell ref="J316:J320"/>
    <mergeCell ref="J321:J325"/>
    <mergeCell ref="J326:J330"/>
    <mergeCell ref="J331:J335"/>
    <mergeCell ref="J336:J340"/>
    <mergeCell ref="J341:J345"/>
    <mergeCell ref="J346:J350"/>
    <mergeCell ref="J351:J355"/>
    <mergeCell ref="J266:J270"/>
    <mergeCell ref="J271:J275"/>
    <mergeCell ref="J276:J280"/>
    <mergeCell ref="J281:J285"/>
    <mergeCell ref="J286:J290"/>
    <mergeCell ref="J291:J295"/>
    <mergeCell ref="J296:J300"/>
    <mergeCell ref="J301:J305"/>
    <mergeCell ref="J306:J310"/>
    <mergeCell ref="J221:J225"/>
    <mergeCell ref="J226:J230"/>
    <mergeCell ref="J231:J235"/>
    <mergeCell ref="J236:J240"/>
    <mergeCell ref="J241:J245"/>
    <mergeCell ref="J246:J250"/>
    <mergeCell ref="J251:J255"/>
    <mergeCell ref="J256:J260"/>
    <mergeCell ref="J261:J265"/>
    <mergeCell ref="J176:J180"/>
    <mergeCell ref="J181:J185"/>
    <mergeCell ref="J186:J190"/>
    <mergeCell ref="J191:J195"/>
    <mergeCell ref="J196:J200"/>
    <mergeCell ref="J201:J205"/>
    <mergeCell ref="J206:J210"/>
    <mergeCell ref="J211:J215"/>
    <mergeCell ref="J216:J220"/>
    <mergeCell ref="J131:J135"/>
    <mergeCell ref="J136:J140"/>
    <mergeCell ref="J141:J145"/>
    <mergeCell ref="J146:J150"/>
    <mergeCell ref="J151:J155"/>
    <mergeCell ref="J156:J160"/>
    <mergeCell ref="J161:J165"/>
    <mergeCell ref="J166:J170"/>
    <mergeCell ref="J171:J175"/>
    <mergeCell ref="J86:J90"/>
    <mergeCell ref="J91:J95"/>
    <mergeCell ref="J96:J100"/>
    <mergeCell ref="J101:J105"/>
    <mergeCell ref="J106:J110"/>
    <mergeCell ref="J111:J115"/>
    <mergeCell ref="J116:J120"/>
    <mergeCell ref="J121:J125"/>
    <mergeCell ref="J126:J130"/>
    <mergeCell ref="J41:J45"/>
    <mergeCell ref="J46:J50"/>
    <mergeCell ref="J51:J55"/>
    <mergeCell ref="J56:J60"/>
    <mergeCell ref="J61:J65"/>
    <mergeCell ref="J66:J70"/>
    <mergeCell ref="J71:J75"/>
    <mergeCell ref="J76:J80"/>
    <mergeCell ref="J81:J85"/>
    <mergeCell ref="A9:A10"/>
    <mergeCell ref="B9:B10"/>
    <mergeCell ref="C9:C10"/>
    <mergeCell ref="D9:H9"/>
    <mergeCell ref="I9:I10"/>
    <mergeCell ref="J9:J10"/>
    <mergeCell ref="J26:J30"/>
    <mergeCell ref="J31:J35"/>
    <mergeCell ref="J36:J40"/>
    <mergeCell ref="A26:A30"/>
    <mergeCell ref="B26:B30"/>
    <mergeCell ref="A31:A35"/>
    <mergeCell ref="B31:B35"/>
    <mergeCell ref="A36:A40"/>
    <mergeCell ref="B36:B40"/>
    <mergeCell ref="A11:B15"/>
    <mergeCell ref="B21:B25"/>
    <mergeCell ref="A21:A25"/>
    <mergeCell ref="A16:A20"/>
    <mergeCell ref="B16:B20"/>
    <mergeCell ref="J16:J20"/>
    <mergeCell ref="A56:A60"/>
    <mergeCell ref="B56:B60"/>
    <mergeCell ref="A61:A65"/>
    <mergeCell ref="B61:B65"/>
    <mergeCell ref="A66:A70"/>
    <mergeCell ref="B66:B70"/>
    <mergeCell ref="A41:A45"/>
    <mergeCell ref="B41:B45"/>
    <mergeCell ref="A46:A50"/>
    <mergeCell ref="B46:B50"/>
    <mergeCell ref="A51:A55"/>
    <mergeCell ref="B51:B55"/>
    <mergeCell ref="A86:A90"/>
    <mergeCell ref="B86:B90"/>
    <mergeCell ref="A91:A95"/>
    <mergeCell ref="B91:B95"/>
    <mergeCell ref="A96:A100"/>
    <mergeCell ref="B96:B100"/>
    <mergeCell ref="A71:A75"/>
    <mergeCell ref="B71:B75"/>
    <mergeCell ref="A76:A80"/>
    <mergeCell ref="B76:B80"/>
    <mergeCell ref="A81:A85"/>
    <mergeCell ref="B81:B85"/>
    <mergeCell ref="A116:A120"/>
    <mergeCell ref="B116:B120"/>
    <mergeCell ref="A121:A125"/>
    <mergeCell ref="B121:B125"/>
    <mergeCell ref="A126:A130"/>
    <mergeCell ref="B126:B130"/>
    <mergeCell ref="A101:A105"/>
    <mergeCell ref="B101:B105"/>
    <mergeCell ref="A106:A110"/>
    <mergeCell ref="B106:B110"/>
    <mergeCell ref="A111:A115"/>
    <mergeCell ref="B111:B115"/>
    <mergeCell ref="A146:A150"/>
    <mergeCell ref="B146:B150"/>
    <mergeCell ref="A151:A155"/>
    <mergeCell ref="B151:B155"/>
    <mergeCell ref="A156:A160"/>
    <mergeCell ref="B156:B160"/>
    <mergeCell ref="A131:A135"/>
    <mergeCell ref="B131:B135"/>
    <mergeCell ref="A136:A140"/>
    <mergeCell ref="B136:B140"/>
    <mergeCell ref="A141:A145"/>
    <mergeCell ref="B141:B145"/>
    <mergeCell ref="A176:A180"/>
    <mergeCell ref="B176:B180"/>
    <mergeCell ref="A181:A185"/>
    <mergeCell ref="B181:B185"/>
    <mergeCell ref="A186:A190"/>
    <mergeCell ref="B186:B190"/>
    <mergeCell ref="A161:A165"/>
    <mergeCell ref="B161:B165"/>
    <mergeCell ref="A166:A170"/>
    <mergeCell ref="B166:B170"/>
    <mergeCell ref="A171:A175"/>
    <mergeCell ref="B171:B175"/>
    <mergeCell ref="A206:A210"/>
    <mergeCell ref="B206:B210"/>
    <mergeCell ref="A211:A215"/>
    <mergeCell ref="B211:B215"/>
    <mergeCell ref="A216:A220"/>
    <mergeCell ref="B216:B220"/>
    <mergeCell ref="A191:A195"/>
    <mergeCell ref="B191:B195"/>
    <mergeCell ref="A196:A200"/>
    <mergeCell ref="B196:B200"/>
    <mergeCell ref="A201:A205"/>
    <mergeCell ref="B201:B205"/>
    <mergeCell ref="A236:A240"/>
    <mergeCell ref="B236:B240"/>
    <mergeCell ref="A241:A245"/>
    <mergeCell ref="B241:B245"/>
    <mergeCell ref="A246:A250"/>
    <mergeCell ref="B246:B250"/>
    <mergeCell ref="A221:A225"/>
    <mergeCell ref="B221:B225"/>
    <mergeCell ref="A226:A230"/>
    <mergeCell ref="B226:B230"/>
    <mergeCell ref="A231:A235"/>
    <mergeCell ref="B231:B235"/>
    <mergeCell ref="A266:A270"/>
    <mergeCell ref="B266:B270"/>
    <mergeCell ref="A271:A275"/>
    <mergeCell ref="B271:B275"/>
    <mergeCell ref="A276:A280"/>
    <mergeCell ref="B276:B280"/>
    <mergeCell ref="A251:A255"/>
    <mergeCell ref="B251:B255"/>
    <mergeCell ref="A256:A260"/>
    <mergeCell ref="B256:B260"/>
    <mergeCell ref="A261:A265"/>
    <mergeCell ref="B261:B265"/>
    <mergeCell ref="A296:A300"/>
    <mergeCell ref="B296:B300"/>
    <mergeCell ref="A301:A305"/>
    <mergeCell ref="B301:B305"/>
    <mergeCell ref="A306:A310"/>
    <mergeCell ref="B306:B310"/>
    <mergeCell ref="A281:A285"/>
    <mergeCell ref="B281:B285"/>
    <mergeCell ref="A286:A290"/>
    <mergeCell ref="B286:B290"/>
    <mergeCell ref="A291:A295"/>
    <mergeCell ref="B291:B295"/>
    <mergeCell ref="B351:B355"/>
    <mergeCell ref="A326:A330"/>
    <mergeCell ref="B326:B330"/>
    <mergeCell ref="A331:A335"/>
    <mergeCell ref="B331:B335"/>
    <mergeCell ref="A336:A340"/>
    <mergeCell ref="B336:B340"/>
    <mergeCell ref="A311:A315"/>
    <mergeCell ref="B311:B315"/>
    <mergeCell ref="A316:A320"/>
    <mergeCell ref="B316:B320"/>
    <mergeCell ref="A321:A325"/>
    <mergeCell ref="B321:B325"/>
    <mergeCell ref="A7:J7"/>
    <mergeCell ref="J11:J15"/>
    <mergeCell ref="J21:J25"/>
    <mergeCell ref="A376:A380"/>
    <mergeCell ref="B376:B380"/>
    <mergeCell ref="A1:J1"/>
    <mergeCell ref="A2:J2"/>
    <mergeCell ref="A3:J3"/>
    <mergeCell ref="A4:J4"/>
    <mergeCell ref="A5:J5"/>
    <mergeCell ref="A6:J6"/>
    <mergeCell ref="A371:A375"/>
    <mergeCell ref="B371:B375"/>
    <mergeCell ref="A356:A360"/>
    <mergeCell ref="B356:B360"/>
    <mergeCell ref="A361:A365"/>
    <mergeCell ref="B361:B365"/>
    <mergeCell ref="A366:A370"/>
    <mergeCell ref="B366:B370"/>
    <mergeCell ref="A341:A345"/>
    <mergeCell ref="B341:B345"/>
    <mergeCell ref="A346:A350"/>
    <mergeCell ref="B346:B350"/>
    <mergeCell ref="A351:A355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Светлана Аксёнова</cp:lastModifiedBy>
  <cp:lastPrinted>2021-07-13T14:55:38Z</cp:lastPrinted>
  <dcterms:created xsi:type="dcterms:W3CDTF">2015-06-05T18:19:34Z</dcterms:created>
  <dcterms:modified xsi:type="dcterms:W3CDTF">2021-07-21T08:55:25Z</dcterms:modified>
</cp:coreProperties>
</file>