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60" windowWidth="18075" windowHeight="9900" activeTab="1"/>
  </bookViews>
  <sheets>
    <sheet name="Доходы" sheetId="1" r:id="rId1"/>
    <sheet name="Расходы" sheetId="2" r:id="rId2"/>
  </sheets>
  <definedNames>
    <definedName name="_xlnm.Print_Titles" localSheetId="0">Доходы!$8:$9</definedName>
    <definedName name="_xlnm.Print_Titles" localSheetId="1">Расходы!$1:$9</definedName>
  </definedNames>
  <calcPr calcId="125725"/>
</workbook>
</file>

<file path=xl/calcChain.xml><?xml version="1.0" encoding="utf-8"?>
<calcChain xmlns="http://schemas.openxmlformats.org/spreadsheetml/2006/main">
  <c r="D24" i="2"/>
  <c r="E24" s="1"/>
  <c r="C24"/>
  <c r="D23"/>
  <c r="E23" s="1"/>
  <c r="C23"/>
  <c r="D22"/>
  <c r="E22" s="1"/>
  <c r="C22"/>
  <c r="D21"/>
  <c r="E21" s="1"/>
  <c r="C21"/>
  <c r="D20"/>
  <c r="E20" s="1"/>
  <c r="C20"/>
  <c r="D19"/>
  <c r="E19" s="1"/>
  <c r="C19"/>
  <c r="D18"/>
  <c r="E18" s="1"/>
  <c r="C18"/>
  <c r="D17"/>
  <c r="E17" s="1"/>
  <c r="C17"/>
  <c r="D16"/>
  <c r="E16" s="1"/>
  <c r="C16"/>
  <c r="D15"/>
  <c r="E15" s="1"/>
  <c r="C15"/>
  <c r="C14"/>
  <c r="E14" s="1"/>
  <c r="D13"/>
  <c r="C13"/>
  <c r="D12"/>
  <c r="C12"/>
  <c r="E12" s="1"/>
  <c r="D10"/>
  <c r="C10"/>
  <c r="D51" i="1"/>
  <c r="D50"/>
  <c r="D49"/>
  <c r="D48"/>
  <c r="D47"/>
  <c r="D46"/>
  <c r="D45"/>
  <c r="C45"/>
  <c r="E45" s="1"/>
  <c r="D44"/>
  <c r="C44"/>
  <c r="D43"/>
  <c r="C43"/>
  <c r="E43" s="1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E33" s="1"/>
  <c r="C33"/>
  <c r="D32"/>
  <c r="E32" s="1"/>
  <c r="C32"/>
  <c r="D31"/>
  <c r="C31"/>
  <c r="D30"/>
  <c r="C30"/>
  <c r="D29"/>
  <c r="C29"/>
  <c r="D28"/>
  <c r="C28"/>
  <c r="D27"/>
  <c r="E27" s="1"/>
  <c r="C27"/>
  <c r="D26"/>
  <c r="C26"/>
  <c r="D25"/>
  <c r="C25"/>
  <c r="D24"/>
  <c r="E24" s="1"/>
  <c r="C24"/>
  <c r="D23"/>
  <c r="C23"/>
  <c r="D22"/>
  <c r="E22" s="1"/>
  <c r="C22"/>
  <c r="D21"/>
  <c r="E21" s="1"/>
  <c r="C21"/>
  <c r="D20"/>
  <c r="C20"/>
  <c r="D19"/>
  <c r="C19"/>
  <c r="D18"/>
  <c r="C18"/>
  <c r="D17"/>
  <c r="C17"/>
  <c r="D16"/>
  <c r="D15"/>
  <c r="C15"/>
  <c r="D14"/>
  <c r="C14"/>
  <c r="E14" s="1"/>
  <c r="D13"/>
  <c r="C13"/>
  <c r="D12"/>
  <c r="E12" s="1"/>
  <c r="C12"/>
  <c r="D10"/>
  <c r="E10" s="1"/>
  <c r="C10"/>
  <c r="E10" i="2" l="1"/>
  <c r="E13"/>
  <c r="E23" i="1"/>
  <c r="E28"/>
  <c r="E30"/>
  <c r="E31"/>
  <c r="E34"/>
  <c r="E35"/>
  <c r="E36"/>
  <c r="E37"/>
  <c r="E38"/>
  <c r="E39"/>
  <c r="E40"/>
  <c r="E41"/>
  <c r="E17"/>
  <c r="E18"/>
  <c r="E19"/>
  <c r="E20"/>
  <c r="E25"/>
  <c r="E26"/>
  <c r="E29"/>
  <c r="E42"/>
  <c r="E44"/>
  <c r="E13"/>
  <c r="E15"/>
</calcChain>
</file>

<file path=xl/sharedStrings.xml><?xml version="1.0" encoding="utf-8"?>
<sst xmlns="http://schemas.openxmlformats.org/spreadsheetml/2006/main" count="156" uniqueCount="130">
  <si>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</si>
  <si>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Налог на доходы физических лиц</t>
  </si>
  <si>
    <t xml:space="preserve">в том числе: </t>
  </si>
  <si>
    <t xml:space="preserve"> 000 1110904000 0000 120</t>
  </si>
  <si>
    <t xml:space="preserve"> 000 1060603313 0000 110</t>
  </si>
  <si>
    <t xml:space="preserve"> 000 1010203001 0000 110</t>
  </si>
  <si>
    <t>Расходы бюджета - ИТОГО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</si>
  <si>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</si>
  <si>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000 1030224001 0000 110</t>
  </si>
  <si>
    <t xml:space="preserve"> 000 2020100100 0000 151</t>
  </si>
  <si>
    <t xml:space="preserve"> 000 0800 0000000 000 000</t>
  </si>
  <si>
    <t xml:space="preserve"> 000 2020200000 0000 151</t>
  </si>
  <si>
    <t xml:space="preserve">  БЕЗВОЗМЕЗДНЫЕ ПОСТУПЛЕНИЯ ОТ ДРУГИХ БЮДЖЕТОВ БЮДЖЕТНОЙ СИСТЕМЫ РОССИЙСКОЙ ФЕДЕРАЦИИ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</si>
  <si>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</si>
  <si>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Другие общегосударственные вопросы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</si>
  <si>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</si>
  <si>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</si>
  <si>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000 0111 0000000 000 000</t>
  </si>
  <si>
    <t>Результат исполнения бюджета (дефицит / профицит)</t>
  </si>
  <si>
    <t xml:space="preserve"> 000 1030200001 0000 110</t>
  </si>
  <si>
    <t xml:space="preserve"> 000 0503 0000000 000 000</t>
  </si>
  <si>
    <t>0503317</t>
  </si>
  <si>
    <t xml:space="preserve">  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</si>
  <si>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000 0500 0000000 000 000</t>
  </si>
  <si>
    <t xml:space="preserve">  СОЦИАЛЬНАЯ ПОЛИТИКА</t>
  </si>
  <si>
    <t xml:space="preserve"> 000 1060604000 0000 110</t>
  </si>
  <si>
    <t xml:space="preserve"> 000 1110904513 0000 120</t>
  </si>
  <si>
    <t xml:space="preserve"> 000 1030223001 0000 110</t>
  </si>
  <si>
    <t xml:space="preserve"> 000 1110000000 0000 000</t>
  </si>
  <si>
    <t/>
  </si>
  <si>
    <t xml:space="preserve">  ЖИЛИЩНО-КОММУНАЛЬНОЕ ХОЗЯЙСТВО</t>
  </si>
  <si>
    <t xml:space="preserve">  Дотации бюджетам субъектов Российской Федерации и муниципальных образований</t>
  </si>
  <si>
    <t xml:space="preserve">  Другие вопросы в области жилищно-коммунального хозяйства</t>
  </si>
  <si>
    <t xml:space="preserve">  НАЛОГИ НА ПРИБЫЛЬ, ДОХОДЫ</t>
  </si>
  <si>
    <t xml:space="preserve"> 000 1060604313 0000 110</t>
  </si>
  <si>
    <t>-</t>
  </si>
  <si>
    <t xml:space="preserve">  Земельный налог с организаций, обладающих земельным участком, расположенным в границах городских  поселений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</si>
  <si>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</si>
  <si>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000 2020299913 0000 151</t>
  </si>
  <si>
    <t xml:space="preserve">  Дотации на выравнивание бюджетной обеспеченности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</si>
  <si>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</si>
  <si>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000 1030225001 0000 110</t>
  </si>
  <si>
    <t xml:space="preserve"> 000 2180000000 0000 151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</si>
  <si>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</si>
  <si>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000 2020100000 0000 151</t>
  </si>
  <si>
    <t xml:space="preserve">  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</si>
  <si>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 Социальное обеспечение населения</t>
  </si>
  <si>
    <t xml:space="preserve"> 000 1060603000 0000 110</t>
  </si>
  <si>
    <t xml:space="preserve"> 000 2000000000 0000 000</t>
  </si>
  <si>
    <t xml:space="preserve">  ШТРАФЫ, САНКЦИИ, ВОЗМЕЩЕНИЕ УЩЕРБА</t>
  </si>
  <si>
    <t xml:space="preserve"> 000 2180500013 0000 151</t>
  </si>
  <si>
    <t>КОДЫ</t>
  </si>
  <si>
    <t xml:space="preserve"> 000 0104 0000000 000 000</t>
  </si>
  <si>
    <t xml:space="preserve">  Резервные фонды</t>
  </si>
  <si>
    <t xml:space="preserve">  Жилищное хозяйство</t>
  </si>
  <si>
    <t>Исполнено</t>
  </si>
  <si>
    <t xml:space="preserve">  Прочие субсидии бюджетам городских поселений</t>
  </si>
  <si>
    <t xml:space="preserve">Код расхода по бюджетной классификации </t>
  </si>
  <si>
    <t xml:space="preserve"> 000 1169000000 0000 140</t>
  </si>
  <si>
    <t xml:space="preserve"> 000 1010000000 0000 000</t>
  </si>
  <si>
    <t xml:space="preserve"> 000 2020299900 0000 151</t>
  </si>
  <si>
    <t xml:space="preserve">  Прочие поступления от денежных взысканий (штрафов) и иных сумм в возмещение ущерба</t>
  </si>
  <si>
    <t xml:space="preserve">  Земельный налог с физических лиц</t>
  </si>
  <si>
    <t xml:space="preserve"> 000 0100 0000000 000 000</t>
  </si>
  <si>
    <t xml:space="preserve"> 000 2190000000 0000 000</t>
  </si>
  <si>
    <t xml:space="preserve">  НАЛОГИ НА ИМУЩЕСТВО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</si>
  <si>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</si>
  <si>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</si>
  <si>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 xml:space="preserve">  Земельный налог</t>
  </si>
  <si>
    <t xml:space="preserve">  Земельный налог с организаций</t>
  </si>
  <si>
    <t xml:space="preserve"> 000 1030000000 0000 000</t>
  </si>
  <si>
    <t xml:space="preserve"> 000 1000000000 0000 000</t>
  </si>
  <si>
    <t xml:space="preserve">  Коммунальное хозяйство</t>
  </si>
  <si>
    <t xml:space="preserve">  ОБЩЕГОСУДАРСТВЕННЫЕ ВОПРОСЫ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</si>
  <si>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</si>
  <si>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</si>
  <si>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БЕЗВОЗМЕЗДНЫЕ ПОСТУПЛЕНИЯ</t>
  </si>
  <si>
    <t xml:space="preserve"> 000 0801 0000000 000 000</t>
  </si>
  <si>
    <t xml:space="preserve"> 000 2180501013 0000 151</t>
  </si>
  <si>
    <t xml:space="preserve"> 000 0113 0000000 000 000</t>
  </si>
  <si>
    <t xml:space="preserve">  Субсидии бюджетам бюджетной системы Российской Федерации (межбюджетные субсидии)</t>
  </si>
  <si>
    <t xml:space="preserve"> 000 0505 0000000 000 000</t>
  </si>
  <si>
    <t xml:space="preserve"> 000 0502 0000000 000 000</t>
  </si>
  <si>
    <t xml:space="preserve">  Благоустройство</t>
  </si>
  <si>
    <t xml:space="preserve"> 000 1160000000 0000 000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</si>
  <si>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</si>
  <si>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Код дохода по бюджетной классификации </t>
  </si>
  <si>
    <t xml:space="preserve">  Культура</t>
  </si>
  <si>
    <t xml:space="preserve"> 000 1169005013 0000 140</t>
  </si>
  <si>
    <t xml:space="preserve"> 000 1010200001 0000 110</t>
  </si>
  <si>
    <t xml:space="preserve">  НАЛОГИ НА ТОВАРЫ (РАБОТЫ, УСЛУГИ), РЕАЛИЗУЕМЫЕ НА ТЕРРИТОРИИ РОССИЙСКОЙ ФЕДЕРАЦИИ</t>
  </si>
  <si>
    <t xml:space="preserve"> 000 0501 0000000 000 000</t>
  </si>
  <si>
    <t xml:space="preserve">  Дотации бюджетам городских поселений на выравнивание бюджетной обеспеченности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</si>
  <si>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</si>
  <si>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х</t>
  </si>
  <si>
    <t xml:space="preserve">  Прочие субсидии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</si>
  <si>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</si>
  <si>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000 1060100000 0000 110</t>
  </si>
  <si>
    <t xml:space="preserve"> 000 2020000000 0000 000</t>
  </si>
  <si>
    <t xml:space="preserve"> 000 1110900000 0000 120</t>
  </si>
  <si>
    <t xml:space="preserve">  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</si>
  <si>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КУЛЬТУРА, КИНЕМАТОГРАФИЯ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</si>
  <si>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</si>
  <si>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</si>
  <si>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000 1003 0000000 000 000</t>
  </si>
  <si>
    <t xml:space="preserve"> 000 1060000000 0000 000</t>
  </si>
  <si>
    <t xml:space="preserve">  Налог на имущество физических лиц</t>
  </si>
  <si>
    <t xml:space="preserve"> 000 1000 0000000 000 000</t>
  </si>
  <si>
    <t>Доходы бюджета - ИТОГО</t>
  </si>
  <si>
    <t xml:space="preserve">  НАЛОГОВЫЕ И НЕНАЛОГОВЫЕ ДОХОДЫ</t>
  </si>
  <si>
    <t xml:space="preserve"> 000 2190500013 0000 151</t>
  </si>
  <si>
    <t xml:space="preserve"> Наименование показателя</t>
  </si>
  <si>
    <t xml:space="preserve"> 000 2020100113 0000 151</t>
  </si>
  <si>
    <t xml:space="preserve">  Земельный налог с физических лиц, обладающих земельным участком, расположенным в границах  городских  поселений</t>
  </si>
  <si>
    <t xml:space="preserve"> 000 2180000000 0000 000</t>
  </si>
  <si>
    <t xml:space="preserve"> 000 1010201001 0000 110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</si>
  <si>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</si>
  <si>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000 1060103013 0000 110</t>
  </si>
  <si>
    <t xml:space="preserve"> 000 1060600000 0000 110</t>
  </si>
  <si>
    <t>Уточненный план</t>
  </si>
  <si>
    <t>Исполено</t>
  </si>
  <si>
    <t>Результат (%)</t>
  </si>
  <si>
    <t>Исполнение доходов бюджета муниципального образования "Поселок Приморье" по кодам бюджетной классификации доходов бюджета за 2015 год</t>
  </si>
  <si>
    <t>Приложение №1</t>
  </si>
  <si>
    <t>к решению городского Совета депутатов</t>
  </si>
  <si>
    <t>муниципального образования "Поселок Приморье"</t>
  </si>
  <si>
    <r>
      <t>от "</t>
    </r>
    <r>
      <rPr>
        <u/>
        <sz val="10"/>
        <rFont val="Times New Roman"/>
        <family val="1"/>
        <charset val="204"/>
      </rPr>
      <t xml:space="preserve">        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                        </t>
    </r>
    <r>
      <rPr>
        <sz val="10"/>
        <rFont val="Times New Roman"/>
        <family val="1"/>
        <charset val="204"/>
      </rPr>
      <t>2016г. №___</t>
    </r>
  </si>
  <si>
    <t>Приложение № 3</t>
  </si>
  <si>
    <t>Исполнение расходов бюджета муниципального образования "Поселок Приморье"                                                                                                   по разделам и подразделам классификации расходов бюджетов за 2015 год</t>
  </si>
  <si>
    <r>
      <t>от "</t>
    </r>
    <r>
      <rPr>
        <u/>
        <sz val="10"/>
        <rFont val="Times New Roman"/>
        <family val="1"/>
        <charset val="204"/>
      </rPr>
      <t>12</t>
    </r>
    <r>
      <rPr>
        <sz val="10"/>
        <rFont val="Times New Roman"/>
        <family val="1"/>
        <charset val="204"/>
      </rPr>
      <t xml:space="preserve"> " </t>
    </r>
    <r>
      <rPr>
        <u/>
        <sz val="10"/>
        <rFont val="Times New Roman"/>
        <family val="1"/>
        <charset val="204"/>
      </rPr>
      <t>апреля</t>
    </r>
    <r>
      <rPr>
        <sz val="10"/>
        <rFont val="Times New Roman"/>
        <family val="1"/>
        <charset val="204"/>
      </rPr>
      <t xml:space="preserve"> 2016г. № </t>
    </r>
    <r>
      <rPr>
        <u/>
        <sz val="10"/>
        <rFont val="Times New Roman"/>
        <family val="1"/>
        <charset val="204"/>
      </rPr>
      <t>04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</si>
</sst>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8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medium">
        <color rgb="FF000000"/>
      </right>
      <top style="hair">
        <color rgb="FF000000"/>
      </top>
      <bottom/>
      <diagonal/>
    </border>
    <border>
      <left style="thin">
        <color indexed="64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</borders>
  <cellStyleXfs count="161">
    <xf numFmtId="0" fontId="0" fillId="0" borderId="0"/>
    <xf numFmtId="0" fontId="1" fillId="0" borderId="0">
      <alignment horizontal="left"/>
    </xf>
    <xf numFmtId="0" fontId="1" fillId="0" borderId="0">
      <alignment horizontal="left"/>
    </xf>
    <xf numFmtId="0" fontId="2" fillId="0" borderId="0"/>
    <xf numFmtId="0" fontId="2" fillId="0" borderId="0"/>
    <xf numFmtId="0" fontId="1" fillId="0" borderId="0">
      <alignment horizontal="left"/>
    </xf>
    <xf numFmtId="49" fontId="3" fillId="0" borderId="1"/>
    <xf numFmtId="4" fontId="3" fillId="0" borderId="2">
      <alignment horizontal="right"/>
    </xf>
    <xf numFmtId="4" fontId="3" fillId="0" borderId="3">
      <alignment horizontal="right"/>
    </xf>
    <xf numFmtId="49" fontId="3" fillId="0" borderId="0">
      <alignment horizontal="right"/>
    </xf>
    <xf numFmtId="0" fontId="3" fillId="0" borderId="1"/>
    <xf numFmtId="4" fontId="3" fillId="0" borderId="4">
      <alignment horizontal="right"/>
    </xf>
    <xf numFmtId="49" fontId="3" fillId="0" borderId="5">
      <alignment horizontal="center"/>
    </xf>
    <xf numFmtId="4" fontId="3" fillId="0" borderId="6">
      <alignment horizontal="right"/>
    </xf>
    <xf numFmtId="0" fontId="4" fillId="0" borderId="0">
      <alignment horizontal="center"/>
    </xf>
    <xf numFmtId="0" fontId="4" fillId="0" borderId="1"/>
    <xf numFmtId="0" fontId="3" fillId="0" borderId="7">
      <alignment horizontal="left" wrapText="1"/>
    </xf>
    <xf numFmtId="0" fontId="3" fillId="0" borderId="8">
      <alignment horizontal="left" wrapText="1" indent="1"/>
    </xf>
    <xf numFmtId="0" fontId="3" fillId="0" borderId="7">
      <alignment horizontal="left" wrapText="1" indent="2"/>
    </xf>
    <xf numFmtId="0" fontId="3" fillId="0" borderId="9">
      <alignment horizontal="left" wrapText="1" indent="2"/>
    </xf>
    <xf numFmtId="0" fontId="5" fillId="0" borderId="1">
      <alignment wrapText="1"/>
    </xf>
    <xf numFmtId="0" fontId="5" fillId="0" borderId="10">
      <alignment wrapText="1"/>
    </xf>
    <xf numFmtId="0" fontId="5" fillId="0" borderId="11">
      <alignment wrapText="1"/>
    </xf>
    <xf numFmtId="0" fontId="3" fillId="0" borderId="0">
      <alignment horizontal="center" wrapText="1"/>
    </xf>
    <xf numFmtId="49" fontId="3" fillId="0" borderId="1">
      <alignment horizontal="left"/>
    </xf>
    <xf numFmtId="49" fontId="3" fillId="0" borderId="12">
      <alignment horizontal="center" wrapText="1"/>
    </xf>
    <xf numFmtId="49" fontId="3" fillId="0" borderId="12">
      <alignment horizontal="left" wrapText="1"/>
    </xf>
    <xf numFmtId="49" fontId="3" fillId="0" borderId="12">
      <alignment horizontal="center" shrinkToFit="1"/>
    </xf>
    <xf numFmtId="49" fontId="3" fillId="0" borderId="1">
      <alignment horizontal="center"/>
    </xf>
    <xf numFmtId="0" fontId="3" fillId="0" borderId="11">
      <alignment horizontal="center"/>
    </xf>
    <xf numFmtId="0" fontId="3" fillId="0" borderId="0">
      <alignment horizontal="center"/>
    </xf>
    <xf numFmtId="49" fontId="3" fillId="0" borderId="1"/>
    <xf numFmtId="49" fontId="3" fillId="0" borderId="2">
      <alignment horizontal="center" shrinkToFit="1"/>
    </xf>
    <xf numFmtId="0" fontId="3" fillId="0" borderId="11"/>
    <xf numFmtId="0" fontId="3" fillId="0" borderId="1">
      <alignment horizontal="center"/>
    </xf>
    <xf numFmtId="49" fontId="3" fillId="0" borderId="11">
      <alignment horizontal="center"/>
    </xf>
    <xf numFmtId="49" fontId="3" fillId="0" borderId="0">
      <alignment horizontal="left"/>
    </xf>
    <xf numFmtId="0" fontId="2" fillId="0" borderId="1"/>
    <xf numFmtId="0" fontId="2" fillId="0" borderId="11"/>
    <xf numFmtId="49" fontId="3" fillId="0" borderId="4">
      <alignment horizontal="center"/>
    </xf>
    <xf numFmtId="0" fontId="4" fillId="0" borderId="13">
      <alignment horizontal="center" vertical="center" textRotation="90" wrapText="1"/>
    </xf>
    <xf numFmtId="0" fontId="4" fillId="0" borderId="11">
      <alignment horizontal="center" vertical="center" textRotation="90" wrapText="1"/>
    </xf>
    <xf numFmtId="0" fontId="3" fillId="0" borderId="0">
      <alignment vertical="center"/>
    </xf>
    <xf numFmtId="0" fontId="4" fillId="0" borderId="13">
      <alignment horizontal="center" vertical="center" textRotation="90"/>
    </xf>
    <xf numFmtId="49" fontId="3" fillId="0" borderId="10">
      <alignment horizontal="center" vertical="center" wrapText="1"/>
    </xf>
    <xf numFmtId="0" fontId="4" fillId="0" borderId="14"/>
    <xf numFmtId="49" fontId="6" fillId="0" borderId="15">
      <alignment horizontal="left" vertical="center" wrapText="1"/>
    </xf>
    <xf numFmtId="49" fontId="3" fillId="0" borderId="16">
      <alignment horizontal="left" vertical="center" wrapText="1" indent="2"/>
    </xf>
    <xf numFmtId="49" fontId="3" fillId="0" borderId="9">
      <alignment horizontal="left" vertical="center" wrapText="1" indent="3"/>
    </xf>
    <xf numFmtId="49" fontId="3" fillId="0" borderId="15">
      <alignment horizontal="left" vertical="center" wrapText="1" indent="3"/>
    </xf>
    <xf numFmtId="49" fontId="3" fillId="0" borderId="17">
      <alignment horizontal="left" vertical="center" wrapText="1" indent="3"/>
    </xf>
    <xf numFmtId="0" fontId="6" fillId="0" borderId="14">
      <alignment horizontal="left" vertical="center" wrapText="1"/>
    </xf>
    <xf numFmtId="49" fontId="3" fillId="0" borderId="11">
      <alignment horizontal="left" vertical="center" wrapText="1" indent="3"/>
    </xf>
    <xf numFmtId="49" fontId="3" fillId="0" borderId="0">
      <alignment horizontal="left" vertical="center" wrapText="1" indent="3"/>
    </xf>
    <xf numFmtId="49" fontId="3" fillId="0" borderId="1">
      <alignment horizontal="left" vertical="center" wrapText="1" indent="3"/>
    </xf>
    <xf numFmtId="49" fontId="6" fillId="0" borderId="14">
      <alignment horizontal="left" vertical="center" wrapText="1"/>
    </xf>
    <xf numFmtId="49" fontId="3" fillId="0" borderId="18">
      <alignment horizontal="center" vertical="center" wrapText="1"/>
    </xf>
    <xf numFmtId="49" fontId="4" fillId="0" borderId="19">
      <alignment horizontal="center"/>
    </xf>
    <xf numFmtId="49" fontId="4" fillId="0" borderId="20">
      <alignment horizontal="center" vertical="center" wrapText="1"/>
    </xf>
    <xf numFmtId="49" fontId="3" fillId="0" borderId="21">
      <alignment horizontal="center" vertical="center" wrapText="1"/>
    </xf>
    <xf numFmtId="49" fontId="3" fillId="0" borderId="12">
      <alignment horizontal="center" vertical="center" wrapText="1"/>
    </xf>
    <xf numFmtId="49" fontId="3" fillId="0" borderId="20">
      <alignment horizontal="center" vertical="center" wrapText="1"/>
    </xf>
    <xf numFmtId="49" fontId="3" fillId="0" borderId="22">
      <alignment horizontal="center" vertical="center" wrapText="1"/>
    </xf>
    <xf numFmtId="49" fontId="3" fillId="0" borderId="23">
      <alignment horizontal="center" vertical="center" wrapText="1"/>
    </xf>
    <xf numFmtId="49" fontId="3" fillId="0" borderId="0">
      <alignment horizontal="center" vertical="center" wrapText="1"/>
    </xf>
    <xf numFmtId="49" fontId="3" fillId="0" borderId="1">
      <alignment horizontal="center" vertical="center" wrapText="1"/>
    </xf>
    <xf numFmtId="49" fontId="4" fillId="0" borderId="19">
      <alignment horizontal="center" vertical="center" wrapText="1"/>
    </xf>
    <xf numFmtId="0" fontId="3" fillId="0" borderId="10">
      <alignment horizontal="center" vertical="top"/>
    </xf>
    <xf numFmtId="49" fontId="3" fillId="0" borderId="10">
      <alignment horizontal="center" vertical="top" wrapText="1"/>
    </xf>
    <xf numFmtId="4" fontId="3" fillId="0" borderId="24">
      <alignment horizontal="right"/>
    </xf>
    <xf numFmtId="0" fontId="3" fillId="0" borderId="25"/>
    <xf numFmtId="4" fontId="3" fillId="0" borderId="18">
      <alignment horizontal="right"/>
    </xf>
    <xf numFmtId="4" fontId="3" fillId="0" borderId="23">
      <alignment horizontal="right" shrinkToFit="1"/>
    </xf>
    <xf numFmtId="4" fontId="3" fillId="0" borderId="0">
      <alignment horizontal="right" shrinkToFit="1"/>
    </xf>
    <xf numFmtId="0" fontId="4" fillId="0" borderId="10">
      <alignment horizontal="center" vertical="top"/>
    </xf>
    <xf numFmtId="0" fontId="3" fillId="0" borderId="10">
      <alignment horizontal="center" vertical="top" wrapText="1"/>
    </xf>
    <xf numFmtId="0" fontId="3" fillId="0" borderId="10">
      <alignment horizontal="center" vertical="top"/>
    </xf>
    <xf numFmtId="4" fontId="3" fillId="0" borderId="26">
      <alignment horizontal="right"/>
    </xf>
    <xf numFmtId="0" fontId="3" fillId="0" borderId="27"/>
    <xf numFmtId="4" fontId="3" fillId="0" borderId="28">
      <alignment horizontal="right"/>
    </xf>
    <xf numFmtId="0" fontId="3" fillId="0" borderId="1">
      <alignment horizontal="right"/>
    </xf>
    <xf numFmtId="0" fontId="4" fillId="0" borderId="10">
      <alignment horizontal="center" vertical="top"/>
    </xf>
    <xf numFmtId="0" fontId="2" fillId="2" borderId="0"/>
    <xf numFmtId="0" fontId="4" fillId="0" borderId="0"/>
    <xf numFmtId="0" fontId="7" fillId="0" borderId="0"/>
    <xf numFmtId="0" fontId="3" fillId="0" borderId="0">
      <alignment horizontal="left"/>
    </xf>
    <xf numFmtId="0" fontId="3" fillId="0" borderId="0"/>
    <xf numFmtId="0" fontId="8" fillId="0" borderId="0"/>
    <xf numFmtId="0" fontId="2" fillId="2" borderId="1"/>
    <xf numFmtId="0" fontId="3" fillId="0" borderId="13">
      <alignment horizontal="center" vertical="top" wrapText="1"/>
    </xf>
    <xf numFmtId="0" fontId="3" fillId="0" borderId="13">
      <alignment horizontal="center" vertical="center"/>
    </xf>
    <xf numFmtId="0" fontId="2" fillId="2" borderId="29"/>
    <xf numFmtId="0" fontId="3" fillId="0" borderId="30">
      <alignment horizontal="left" wrapText="1"/>
    </xf>
    <xf numFmtId="0" fontId="3" fillId="0" borderId="7">
      <alignment horizontal="left" wrapText="1" indent="1"/>
    </xf>
    <xf numFmtId="0" fontId="3" fillId="0" borderId="14">
      <alignment horizontal="left" wrapText="1" indent="2"/>
    </xf>
    <xf numFmtId="0" fontId="2" fillId="2" borderId="31"/>
    <xf numFmtId="0" fontId="9" fillId="0" borderId="0">
      <alignment horizontal="center" wrapText="1"/>
    </xf>
    <xf numFmtId="0" fontId="10" fillId="0" borderId="0">
      <alignment horizontal="center" vertical="top"/>
    </xf>
    <xf numFmtId="0" fontId="3" fillId="0" borderId="1">
      <alignment wrapText="1"/>
    </xf>
    <xf numFmtId="0" fontId="3" fillId="0" borderId="29">
      <alignment wrapText="1"/>
    </xf>
    <xf numFmtId="0" fontId="3" fillId="0" borderId="11">
      <alignment horizontal="left"/>
    </xf>
    <xf numFmtId="0" fontId="3" fillId="0" borderId="10">
      <alignment horizontal="center" vertical="top" wrapText="1"/>
    </xf>
    <xf numFmtId="0" fontId="3" fillId="0" borderId="18">
      <alignment horizontal="center" vertical="center"/>
    </xf>
    <xf numFmtId="0" fontId="2" fillId="2" borderId="32"/>
    <xf numFmtId="49" fontId="3" fillId="0" borderId="19">
      <alignment horizontal="center" wrapText="1"/>
    </xf>
    <xf numFmtId="49" fontId="3" fillId="0" borderId="21">
      <alignment horizontal="center" wrapText="1"/>
    </xf>
    <xf numFmtId="49" fontId="3" fillId="0" borderId="20">
      <alignment horizontal="center"/>
    </xf>
    <xf numFmtId="0" fontId="2" fillId="2" borderId="11"/>
    <xf numFmtId="0" fontId="2" fillId="2" borderId="33"/>
    <xf numFmtId="0" fontId="3" fillId="0" borderId="23"/>
    <xf numFmtId="0" fontId="3" fillId="0" borderId="0">
      <alignment horizontal="center"/>
    </xf>
    <xf numFmtId="49" fontId="3" fillId="0" borderId="11"/>
    <xf numFmtId="49" fontId="3" fillId="0" borderId="0"/>
    <xf numFmtId="0" fontId="3" fillId="0" borderId="10">
      <alignment horizontal="center" vertical="center"/>
    </xf>
    <xf numFmtId="0" fontId="2" fillId="2" borderId="34"/>
    <xf numFmtId="49" fontId="3" fillId="0" borderId="24">
      <alignment horizontal="center"/>
    </xf>
    <xf numFmtId="49" fontId="3" fillId="0" borderId="25">
      <alignment horizontal="center"/>
    </xf>
    <xf numFmtId="49" fontId="3" fillId="0" borderId="10">
      <alignment horizontal="center"/>
    </xf>
    <xf numFmtId="49" fontId="3" fillId="0" borderId="10">
      <alignment horizontal="center" vertical="top" wrapText="1"/>
    </xf>
    <xf numFmtId="49" fontId="3" fillId="0" borderId="10">
      <alignment horizontal="center" vertical="top" wrapText="1"/>
    </xf>
    <xf numFmtId="0" fontId="2" fillId="2" borderId="35"/>
    <xf numFmtId="4" fontId="3" fillId="0" borderId="10">
      <alignment horizontal="right"/>
    </xf>
    <xf numFmtId="0" fontId="3" fillId="3" borderId="23"/>
    <xf numFmtId="49" fontId="3" fillId="0" borderId="36">
      <alignment horizontal="center" vertical="top"/>
    </xf>
    <xf numFmtId="49" fontId="2" fillId="0" borderId="0"/>
    <xf numFmtId="0" fontId="3" fillId="0" borderId="0">
      <alignment horizontal="right"/>
    </xf>
    <xf numFmtId="49" fontId="3" fillId="0" borderId="0">
      <alignment horizontal="right"/>
    </xf>
    <xf numFmtId="0" fontId="11" fillId="0" borderId="0"/>
    <xf numFmtId="0" fontId="11" fillId="0" borderId="37"/>
    <xf numFmtId="49" fontId="12" fillId="0" borderId="38">
      <alignment horizontal="right"/>
    </xf>
    <xf numFmtId="0" fontId="3" fillId="0" borderId="38">
      <alignment horizontal="right"/>
    </xf>
    <xf numFmtId="0" fontId="11" fillId="0" borderId="1"/>
    <xf numFmtId="0" fontId="3" fillId="0" borderId="18">
      <alignment horizontal="center"/>
    </xf>
    <xf numFmtId="49" fontId="2" fillId="0" borderId="39">
      <alignment horizontal="center"/>
    </xf>
    <xf numFmtId="14" fontId="3" fillId="0" borderId="40">
      <alignment horizontal="center"/>
    </xf>
    <xf numFmtId="0" fontId="3" fillId="0" borderId="41">
      <alignment horizontal="center"/>
    </xf>
    <xf numFmtId="49" fontId="3" fillId="0" borderId="42">
      <alignment horizontal="center"/>
    </xf>
    <xf numFmtId="49" fontId="3" fillId="0" borderId="40">
      <alignment horizontal="center"/>
    </xf>
    <xf numFmtId="0" fontId="3" fillId="0" borderId="40">
      <alignment horizontal="center"/>
    </xf>
    <xf numFmtId="49" fontId="3" fillId="0" borderId="43">
      <alignment horizontal="center"/>
    </xf>
    <xf numFmtId="0" fontId="8" fillId="0" borderId="23"/>
    <xf numFmtId="49" fontId="3" fillId="0" borderId="36">
      <alignment horizontal="center" vertical="top" wrapText="1"/>
    </xf>
    <xf numFmtId="0" fontId="3" fillId="0" borderId="44">
      <alignment horizontal="center" vertical="center"/>
    </xf>
    <xf numFmtId="4" fontId="3" fillId="0" borderId="5">
      <alignment horizontal="right"/>
    </xf>
    <xf numFmtId="49" fontId="3" fillId="0" borderId="27">
      <alignment horizontal="center"/>
    </xf>
    <xf numFmtId="0" fontId="3" fillId="0" borderId="0">
      <alignment horizontal="left" wrapText="1"/>
    </xf>
    <xf numFmtId="0" fontId="3" fillId="0" borderId="1">
      <alignment horizontal="left"/>
    </xf>
    <xf numFmtId="0" fontId="3" fillId="0" borderId="8">
      <alignment horizontal="left" wrapText="1"/>
    </xf>
    <xf numFmtId="0" fontId="3" fillId="0" borderId="29"/>
    <xf numFmtId="0" fontId="4" fillId="0" borderId="45">
      <alignment horizontal="left" wrapText="1"/>
    </xf>
    <xf numFmtId="0" fontId="3" fillId="0" borderId="4">
      <alignment horizontal="left" wrapText="1" indent="2"/>
    </xf>
    <xf numFmtId="49" fontId="3" fillId="0" borderId="0">
      <alignment horizontal="center" wrapText="1"/>
    </xf>
    <xf numFmtId="49" fontId="3" fillId="0" borderId="20">
      <alignment horizontal="center" wrapText="1"/>
    </xf>
    <xf numFmtId="0" fontId="3" fillId="0" borderId="32"/>
    <xf numFmtId="0" fontId="3" fillId="0" borderId="46">
      <alignment horizontal="center" wrapText="1"/>
    </xf>
    <xf numFmtId="0" fontId="2" fillId="2" borderId="23"/>
    <xf numFmtId="49" fontId="3" fillId="0" borderId="12">
      <alignment horizontal="center"/>
    </xf>
    <xf numFmtId="49" fontId="3" fillId="0" borderId="0">
      <alignment horizontal="center"/>
    </xf>
    <xf numFmtId="49" fontId="3" fillId="0" borderId="2">
      <alignment horizontal="center" wrapText="1"/>
    </xf>
    <xf numFmtId="49" fontId="3" fillId="0" borderId="3">
      <alignment horizontal="center" wrapText="1"/>
    </xf>
    <xf numFmtId="49" fontId="3" fillId="0" borderId="2">
      <alignment horizontal="center"/>
    </xf>
  </cellStyleXfs>
  <cellXfs count="89">
    <xf numFmtId="0" fontId="0" fillId="0" borderId="0" xfId="0"/>
    <xf numFmtId="0" fontId="14" fillId="0" borderId="0" xfId="96" applyNumberFormat="1" applyFont="1" applyAlignment="1">
      <alignment horizontal="center"/>
    </xf>
    <xf numFmtId="0" fontId="15" fillId="0" borderId="1" xfId="131" applyNumberFormat="1" applyFont="1" applyProtection="1"/>
    <xf numFmtId="0" fontId="16" fillId="0" borderId="0" xfId="0" applyFont="1" applyProtection="1">
      <protection locked="0"/>
    </xf>
    <xf numFmtId="0" fontId="17" fillId="0" borderId="18" xfId="132" applyNumberFormat="1" applyFont="1" applyProtection="1">
      <alignment horizontal="center"/>
    </xf>
    <xf numFmtId="0" fontId="18" fillId="0" borderId="0" xfId="97" applyNumberFormat="1" applyFont="1" applyAlignment="1" applyProtection="1">
      <alignment horizontal="center" vertical="top"/>
    </xf>
    <xf numFmtId="49" fontId="19" fillId="0" borderId="39" xfId="133" applyNumberFormat="1" applyFont="1" applyProtection="1">
      <alignment horizontal="center"/>
    </xf>
    <xf numFmtId="0" fontId="17" fillId="0" borderId="0" xfId="110" applyNumberFormat="1" applyFont="1" applyAlignment="1">
      <alignment horizontal="center"/>
    </xf>
    <xf numFmtId="14" fontId="17" fillId="0" borderId="40" xfId="134" applyNumberFormat="1" applyFont="1" applyProtection="1">
      <alignment horizontal="center"/>
    </xf>
    <xf numFmtId="0" fontId="13" fillId="0" borderId="0" xfId="83" applyNumberFormat="1" applyFont="1" applyProtection="1"/>
    <xf numFmtId="0" fontId="17" fillId="0" borderId="0" xfId="85" applyNumberFormat="1" applyFont="1" applyProtection="1">
      <alignment horizontal="left"/>
    </xf>
    <xf numFmtId="49" fontId="17" fillId="0" borderId="0" xfId="112" applyNumberFormat="1" applyFont="1" applyProtection="1"/>
    <xf numFmtId="49" fontId="17" fillId="0" borderId="36" xfId="123" applyNumberFormat="1" applyFont="1">
      <alignment horizontal="center" vertical="top"/>
    </xf>
    <xf numFmtId="0" fontId="18" fillId="0" borderId="18" xfId="102" applyNumberFormat="1" applyFont="1" applyProtection="1">
      <alignment horizontal="center" vertical="center"/>
    </xf>
    <xf numFmtId="0" fontId="20" fillId="0" borderId="0" xfId="0" applyFont="1" applyProtection="1">
      <protection locked="0"/>
    </xf>
    <xf numFmtId="0" fontId="17" fillId="0" borderId="30" xfId="92" applyNumberFormat="1" applyFont="1" applyProtection="1">
      <alignment horizontal="left" wrapText="1"/>
    </xf>
    <xf numFmtId="49" fontId="17" fillId="0" borderId="24" xfId="115" applyNumberFormat="1" applyFont="1" applyProtection="1">
      <alignment horizontal="center"/>
    </xf>
    <xf numFmtId="164" fontId="17" fillId="0" borderId="24" xfId="115" applyNumberFormat="1" applyFont="1" applyProtection="1">
      <alignment horizontal="center"/>
    </xf>
    <xf numFmtId="165" fontId="17" fillId="0" borderId="24" xfId="115" applyNumberFormat="1" applyFont="1" applyProtection="1">
      <alignment horizontal="center"/>
    </xf>
    <xf numFmtId="4" fontId="17" fillId="0" borderId="10" xfId="121" applyNumberFormat="1" applyFont="1" applyProtection="1">
      <alignment horizontal="right"/>
    </xf>
    <xf numFmtId="0" fontId="17" fillId="0" borderId="7" xfId="93" applyNumberFormat="1" applyFont="1" applyProtection="1">
      <alignment horizontal="left" wrapText="1" indent="1"/>
    </xf>
    <xf numFmtId="49" fontId="17" fillId="0" borderId="25" xfId="116" applyNumberFormat="1" applyFont="1" applyProtection="1">
      <alignment horizontal="center"/>
    </xf>
    <xf numFmtId="164" fontId="17" fillId="0" borderId="25" xfId="116" applyNumberFormat="1" applyFont="1" applyProtection="1">
      <alignment horizontal="center"/>
    </xf>
    <xf numFmtId="165" fontId="17" fillId="0" borderId="25" xfId="116" applyNumberFormat="1" applyFont="1" applyProtection="1">
      <alignment horizontal="center"/>
    </xf>
    <xf numFmtId="0" fontId="17" fillId="0" borderId="14" xfId="94" applyNumberFormat="1" applyFont="1" applyProtection="1">
      <alignment horizontal="left" wrapText="1" indent="2"/>
    </xf>
    <xf numFmtId="49" fontId="17" fillId="0" borderId="10" xfId="117" applyNumberFormat="1" applyFont="1" applyProtection="1">
      <alignment horizontal="center"/>
    </xf>
    <xf numFmtId="164" fontId="17" fillId="0" borderId="10" xfId="117" applyNumberFormat="1" applyFont="1" applyProtection="1">
      <alignment horizontal="center"/>
    </xf>
    <xf numFmtId="165" fontId="17" fillId="0" borderId="10" xfId="117" applyNumberFormat="1" applyFont="1" applyProtection="1">
      <alignment horizontal="center"/>
    </xf>
    <xf numFmtId="0" fontId="17" fillId="0" borderId="0" xfId="86" applyNumberFormat="1" applyFont="1" applyProtection="1"/>
    <xf numFmtId="0" fontId="17" fillId="0" borderId="23" xfId="109" applyNumberFormat="1" applyFont="1" applyProtection="1"/>
    <xf numFmtId="0" fontId="17" fillId="3" borderId="23" xfId="122" applyNumberFormat="1" applyFont="1" applyProtection="1"/>
    <xf numFmtId="0" fontId="19" fillId="0" borderId="0" xfId="83" applyNumberFormat="1" applyFont="1" applyAlignment="1" applyProtection="1">
      <alignment horizontal="right" wrapText="1"/>
    </xf>
    <xf numFmtId="0" fontId="22" fillId="0" borderId="0" xfId="0" applyFont="1" applyAlignment="1">
      <alignment horizontal="right" wrapText="1"/>
    </xf>
    <xf numFmtId="49" fontId="17" fillId="0" borderId="13" xfId="118" applyNumberFormat="1" applyFont="1" applyBorder="1">
      <alignment horizontal="center" vertical="top" wrapText="1"/>
    </xf>
    <xf numFmtId="0" fontId="18" fillId="0" borderId="47" xfId="90" applyNumberFormat="1" applyFont="1" applyBorder="1" applyProtection="1">
      <alignment horizontal="center" vertical="center"/>
    </xf>
    <xf numFmtId="0" fontId="18" fillId="0" borderId="2" xfId="113" applyNumberFormat="1" applyFont="1" applyBorder="1" applyProtection="1">
      <alignment horizontal="center" vertical="center"/>
    </xf>
    <xf numFmtId="0" fontId="13" fillId="0" borderId="48" xfId="89" applyNumberFormat="1" applyFont="1" applyBorder="1" applyProtection="1">
      <alignment horizontal="center" vertical="top" wrapText="1"/>
    </xf>
    <xf numFmtId="0" fontId="13" fillId="0" borderId="49" xfId="101" applyNumberFormat="1" applyFont="1" applyBorder="1" applyProtection="1">
      <alignment horizontal="center" vertical="top" wrapText="1"/>
    </xf>
    <xf numFmtId="0" fontId="13" fillId="0" borderId="49" xfId="101" applyNumberFormat="1" applyFont="1" applyBorder="1" applyAlignment="1" applyProtection="1">
      <alignment horizontal="center" vertical="center" wrapText="1"/>
    </xf>
    <xf numFmtId="0" fontId="13" fillId="0" borderId="50" xfId="101" applyNumberFormat="1" applyFont="1" applyBorder="1" applyAlignment="1" applyProtection="1">
      <alignment horizontal="center" vertical="center" wrapText="1"/>
    </xf>
    <xf numFmtId="49" fontId="19" fillId="0" borderId="0" xfId="157" applyNumberFormat="1" applyFont="1" applyProtection="1">
      <alignment horizontal="center"/>
    </xf>
    <xf numFmtId="0" fontId="24" fillId="0" borderId="0" xfId="0" applyFont="1" applyProtection="1">
      <protection locked="0"/>
    </xf>
    <xf numFmtId="0" fontId="15" fillId="0" borderId="0" xfId="83" applyNumberFormat="1" applyFont="1" applyProtection="1"/>
    <xf numFmtId="49" fontId="19" fillId="0" borderId="0" xfId="112" applyNumberFormat="1" applyFont="1" applyProtection="1"/>
    <xf numFmtId="0" fontId="19" fillId="0" borderId="0" xfId="110" applyNumberFormat="1" applyFont="1" applyProtection="1">
      <alignment horizontal="center"/>
    </xf>
    <xf numFmtId="49" fontId="19" fillId="0" borderId="1" xfId="6" applyNumberFormat="1" applyFont="1" applyProtection="1"/>
    <xf numFmtId="0" fontId="19" fillId="0" borderId="1" xfId="10" applyNumberFormat="1" applyFont="1" applyProtection="1"/>
    <xf numFmtId="49" fontId="19" fillId="0" borderId="36" xfId="123" applyNumberFormat="1" applyFont="1">
      <alignment horizontal="center" vertical="top"/>
    </xf>
    <xf numFmtId="49" fontId="19" fillId="0" borderId="2" xfId="158" applyNumberFormat="1" applyFont="1" applyProtection="1">
      <alignment horizontal="center" wrapText="1"/>
    </xf>
    <xf numFmtId="4" fontId="19" fillId="0" borderId="2" xfId="7" applyNumberFormat="1" applyFont="1" applyProtection="1">
      <alignment horizontal="right"/>
    </xf>
    <xf numFmtId="49" fontId="19" fillId="0" borderId="10" xfId="117" applyNumberFormat="1" applyFont="1" applyProtection="1">
      <alignment horizontal="center"/>
    </xf>
    <xf numFmtId="49" fontId="19" fillId="0" borderId="2" xfId="160" applyNumberFormat="1" applyFont="1" applyProtection="1">
      <alignment horizontal="center"/>
    </xf>
    <xf numFmtId="0" fontId="19" fillId="0" borderId="32" xfId="153" applyNumberFormat="1" applyFont="1" applyProtection="1"/>
    <xf numFmtId="0" fontId="15" fillId="0" borderId="45" xfId="149" applyNumberFormat="1" applyFont="1" applyProtection="1">
      <alignment horizontal="left" wrapText="1"/>
    </xf>
    <xf numFmtId="49" fontId="19" fillId="0" borderId="3" xfId="159" applyNumberFormat="1" applyFont="1" applyProtection="1">
      <alignment horizontal="center" wrapText="1"/>
    </xf>
    <xf numFmtId="4" fontId="19" fillId="0" borderId="3" xfId="8" applyNumberFormat="1" applyFont="1" applyProtection="1">
      <alignment horizontal="right"/>
    </xf>
    <xf numFmtId="0" fontId="19" fillId="0" borderId="0" xfId="86" applyNumberFormat="1" applyFont="1" applyProtection="1"/>
    <xf numFmtId="0" fontId="19" fillId="0" borderId="23" xfId="109" applyNumberFormat="1" applyFont="1" applyProtection="1"/>
    <xf numFmtId="0" fontId="19" fillId="3" borderId="23" xfId="122" applyNumberFormat="1" applyFont="1" applyProtection="1"/>
    <xf numFmtId="49" fontId="19" fillId="0" borderId="13" xfId="118" applyNumberFormat="1" applyFont="1" applyBorder="1">
      <alignment horizontal="center" vertical="top" wrapText="1"/>
    </xf>
    <xf numFmtId="0" fontId="19" fillId="0" borderId="0" xfId="146" applyNumberFormat="1" applyFont="1" applyBorder="1" applyProtection="1">
      <alignment horizontal="left"/>
    </xf>
    <xf numFmtId="0" fontId="15" fillId="0" borderId="49" xfId="101" applyNumberFormat="1" applyFont="1" applyBorder="1" applyAlignment="1" applyProtection="1">
      <alignment horizontal="center" vertical="center" wrapText="1"/>
    </xf>
    <xf numFmtId="0" fontId="27" fillId="0" borderId="48" xfId="89" applyNumberFormat="1" applyFont="1" applyBorder="1" applyAlignment="1" applyProtection="1">
      <alignment horizontal="center" vertical="center" wrapText="1"/>
    </xf>
    <xf numFmtId="0" fontId="27" fillId="0" borderId="49" xfId="101" applyNumberFormat="1" applyFont="1" applyBorder="1" applyAlignment="1" applyProtection="1">
      <alignment horizontal="center" vertical="center" wrapText="1"/>
    </xf>
    <xf numFmtId="0" fontId="27" fillId="0" borderId="50" xfId="101" applyNumberFormat="1" applyFont="1" applyBorder="1" applyAlignment="1" applyProtection="1">
      <alignment horizontal="center" vertical="center" wrapText="1"/>
    </xf>
    <xf numFmtId="164" fontId="5" fillId="0" borderId="2" xfId="158" applyNumberFormat="1" applyFont="1" applyProtection="1">
      <alignment horizontal="center" wrapText="1"/>
    </xf>
    <xf numFmtId="165" fontId="5" fillId="0" borderId="2" xfId="158" applyNumberFormat="1" applyFont="1" applyProtection="1">
      <alignment horizontal="center" wrapText="1"/>
    </xf>
    <xf numFmtId="164" fontId="5" fillId="0" borderId="10" xfId="117" applyNumberFormat="1" applyFont="1" applyProtection="1">
      <alignment horizontal="center"/>
    </xf>
    <xf numFmtId="165" fontId="5" fillId="0" borderId="10" xfId="117" applyNumberFormat="1" applyFont="1" applyProtection="1">
      <alignment horizontal="center"/>
    </xf>
    <xf numFmtId="0" fontId="5" fillId="0" borderId="4" xfId="150" applyNumberFormat="1" applyFont="1" applyProtection="1">
      <alignment horizontal="left" wrapText="1" indent="2"/>
    </xf>
    <xf numFmtId="164" fontId="5" fillId="0" borderId="2" xfId="160" applyNumberFormat="1" applyFont="1" applyProtection="1">
      <alignment horizontal="center"/>
    </xf>
    <xf numFmtId="165" fontId="5" fillId="0" borderId="2" xfId="160" applyNumberFormat="1" applyFont="1" applyProtection="1">
      <alignment horizontal="center"/>
    </xf>
    <xf numFmtId="0" fontId="5" fillId="0" borderId="51" xfId="147" applyNumberFormat="1" applyFont="1" applyBorder="1" applyProtection="1">
      <alignment horizontal="left" wrapText="1"/>
    </xf>
    <xf numFmtId="0" fontId="5" fillId="0" borderId="52" xfId="93" applyNumberFormat="1" applyFont="1" applyBorder="1" applyProtection="1">
      <alignment horizontal="left" wrapText="1" indent="1"/>
    </xf>
    <xf numFmtId="0" fontId="5" fillId="0" borderId="53" xfId="150" applyNumberFormat="1" applyFont="1" applyBorder="1" applyProtection="1">
      <alignment horizontal="left" wrapText="1" indent="2"/>
    </xf>
    <xf numFmtId="0" fontId="19" fillId="0" borderId="1" xfId="148" applyNumberFormat="1" applyFont="1" applyBorder="1" applyProtection="1"/>
    <xf numFmtId="0" fontId="19" fillId="0" borderId="33" xfId="153" applyNumberFormat="1" applyFont="1" applyBorder="1" applyProtection="1"/>
    <xf numFmtId="0" fontId="5" fillId="0" borderId="55" xfId="150" applyNumberFormat="1" applyFont="1" applyBorder="1" applyProtection="1">
      <alignment horizontal="left" wrapText="1" indent="2"/>
    </xf>
    <xf numFmtId="49" fontId="19" fillId="0" borderId="54" xfId="160" applyNumberFormat="1" applyFont="1" applyBorder="1" applyProtection="1">
      <alignment horizontal="center"/>
    </xf>
    <xf numFmtId="164" fontId="5" fillId="0" borderId="54" xfId="160" applyNumberFormat="1" applyFont="1" applyBorder="1" applyProtection="1">
      <alignment horizontal="center"/>
    </xf>
    <xf numFmtId="165" fontId="5" fillId="0" borderId="54" xfId="160" applyNumberFormat="1" applyFont="1" applyBorder="1" applyProtection="1">
      <alignment horizontal="center"/>
    </xf>
    <xf numFmtId="0" fontId="15" fillId="0" borderId="0" xfId="86" applyNumberFormat="1" applyFont="1" applyAlignment="1" applyProtection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0" xfId="83" applyNumberFormat="1" applyFont="1" applyAlignment="1" applyProtection="1">
      <alignment horizontal="right" wrapText="1"/>
    </xf>
    <xf numFmtId="0" fontId="22" fillId="0" borderId="0" xfId="0" applyFont="1" applyAlignment="1">
      <alignment horizontal="right" wrapText="1"/>
    </xf>
    <xf numFmtId="0" fontId="25" fillId="0" borderId="0" xfId="145" applyNumberFormat="1" applyFont="1" applyAlignment="1" applyProtection="1">
      <alignment horizontal="center" wrapText="1"/>
    </xf>
    <xf numFmtId="0" fontId="26" fillId="0" borderId="0" xfId="0" applyFont="1" applyAlignment="1">
      <alignment horizontal="center" wrapText="1"/>
    </xf>
    <xf numFmtId="0" fontId="19" fillId="0" borderId="0" xfId="145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</cellXfs>
  <cellStyles count="161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21" xfId="82"/>
    <cellStyle name="xl22" xfId="83"/>
    <cellStyle name="xl23" xfId="84"/>
    <cellStyle name="xl24" xfId="85"/>
    <cellStyle name="xl25" xfId="86"/>
    <cellStyle name="xl26" xfId="87"/>
    <cellStyle name="xl27" xfId="88"/>
    <cellStyle name="xl28" xfId="89"/>
    <cellStyle name="xl29" xfId="90"/>
    <cellStyle name="xl30" xfId="91"/>
    <cellStyle name="xl31" xfId="92"/>
    <cellStyle name="xl32" xfId="93"/>
    <cellStyle name="xl33" xfId="94"/>
    <cellStyle name="xl34" xfId="95"/>
    <cellStyle name="xl35" xfId="96"/>
    <cellStyle name="xl36" xfId="97"/>
    <cellStyle name="xl37" xfId="98"/>
    <cellStyle name="xl38" xfId="99"/>
    <cellStyle name="xl39" xfId="100"/>
    <cellStyle name="xl40" xfId="101"/>
    <cellStyle name="xl41" xfId="102"/>
    <cellStyle name="xl42" xfId="103"/>
    <cellStyle name="xl43" xfId="104"/>
    <cellStyle name="xl44" xfId="105"/>
    <cellStyle name="xl45" xfId="106"/>
    <cellStyle name="xl46" xfId="107"/>
    <cellStyle name="xl47" xfId="108"/>
    <cellStyle name="xl48" xfId="109"/>
    <cellStyle name="xl49" xfId="110"/>
    <cellStyle name="xl50" xfId="111"/>
    <cellStyle name="xl51" xfId="112"/>
    <cellStyle name="xl52" xfId="113"/>
    <cellStyle name="xl53" xfId="114"/>
    <cellStyle name="xl54" xfId="115"/>
    <cellStyle name="xl55" xfId="116"/>
    <cellStyle name="xl56" xfId="117"/>
    <cellStyle name="xl57" xfId="118"/>
    <cellStyle name="xl58" xfId="119"/>
    <cellStyle name="xl59" xfId="120"/>
    <cellStyle name="xl60" xfId="121"/>
    <cellStyle name="xl61" xfId="122"/>
    <cellStyle name="xl62" xfId="123"/>
    <cellStyle name="xl63" xfId="124"/>
    <cellStyle name="xl64" xfId="125"/>
    <cellStyle name="xl65" xfId="126"/>
    <cellStyle name="xl66" xfId="127"/>
    <cellStyle name="xl67" xfId="128"/>
    <cellStyle name="xl68" xfId="129"/>
    <cellStyle name="xl69" xfId="130"/>
    <cellStyle name="xl70" xfId="131"/>
    <cellStyle name="xl71" xfId="132"/>
    <cellStyle name="xl72" xfId="133"/>
    <cellStyle name="xl73" xfId="134"/>
    <cellStyle name="xl74" xfId="135"/>
    <cellStyle name="xl75" xfId="136"/>
    <cellStyle name="xl76" xfId="137"/>
    <cellStyle name="xl77" xfId="138"/>
    <cellStyle name="xl78" xfId="139"/>
    <cellStyle name="xl79" xfId="140"/>
    <cellStyle name="xl80" xfId="141"/>
    <cellStyle name="xl81" xfId="142"/>
    <cellStyle name="xl82" xfId="143"/>
    <cellStyle name="xl83" xfId="144"/>
    <cellStyle name="xl84" xfId="145"/>
    <cellStyle name="xl85" xfId="146"/>
    <cellStyle name="xl86" xfId="147"/>
    <cellStyle name="xl87" xfId="148"/>
    <cellStyle name="xl88" xfId="149"/>
    <cellStyle name="xl89" xfId="150"/>
    <cellStyle name="xl90" xfId="151"/>
    <cellStyle name="xl91" xfId="152"/>
    <cellStyle name="xl92" xfId="153"/>
    <cellStyle name="xl93" xfId="154"/>
    <cellStyle name="xl94" xfId="155"/>
    <cellStyle name="xl95" xfId="156"/>
    <cellStyle name="xl96" xfId="157"/>
    <cellStyle name="xl97" xfId="158"/>
    <cellStyle name="xl98" xfId="159"/>
    <cellStyle name="xl99" xfId="160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2"/>
  <sheetViews>
    <sheetView workbookViewId="0">
      <selection activeCell="A2" sqref="A2:E2"/>
    </sheetView>
  </sheetViews>
  <sheetFormatPr defaultColWidth="8.85546875" defaultRowHeight="15"/>
  <cols>
    <col min="1" max="1" width="46.5703125" style="3" customWidth="1"/>
    <col min="2" max="2" width="20" style="3" customWidth="1"/>
    <col min="3" max="3" width="15" style="3" customWidth="1"/>
    <col min="4" max="4" width="11.7109375" style="3" customWidth="1"/>
    <col min="5" max="5" width="10.42578125" style="3" customWidth="1"/>
    <col min="6" max="6" width="11.85546875" style="3" hidden="1" customWidth="1"/>
    <col min="7" max="7" width="10.140625" style="3" hidden="1" customWidth="1"/>
    <col min="8" max="16384" width="8.85546875" style="3"/>
  </cols>
  <sheetData>
    <row r="1" spans="1:7" ht="17.100000000000001" customHeight="1">
      <c r="A1" s="83" t="s">
        <v>123</v>
      </c>
      <c r="B1" s="84"/>
      <c r="C1" s="84"/>
      <c r="D1" s="84"/>
      <c r="E1" s="84"/>
      <c r="F1" s="1"/>
      <c r="G1" s="2"/>
    </row>
    <row r="2" spans="1:7" ht="17.100000000000001" customHeight="1" thickBot="1">
      <c r="A2" s="83" t="s">
        <v>124</v>
      </c>
      <c r="B2" s="84"/>
      <c r="C2" s="84"/>
      <c r="D2" s="84"/>
      <c r="E2" s="84"/>
      <c r="F2" s="1"/>
      <c r="G2" s="4" t="s">
        <v>51</v>
      </c>
    </row>
    <row r="3" spans="1:7" ht="17.100000000000001" customHeight="1" thickBot="1">
      <c r="A3" s="83" t="s">
        <v>125</v>
      </c>
      <c r="B3" s="84"/>
      <c r="C3" s="84"/>
      <c r="D3" s="84"/>
      <c r="E3" s="84"/>
      <c r="F3" s="1"/>
      <c r="G3" s="4"/>
    </row>
    <row r="4" spans="1:7" ht="14.1" customHeight="1" thickBot="1">
      <c r="A4" s="83" t="s">
        <v>126</v>
      </c>
      <c r="B4" s="84"/>
      <c r="C4" s="84"/>
      <c r="D4" s="84"/>
      <c r="E4" s="84"/>
      <c r="F4" s="5"/>
      <c r="G4" s="6" t="s">
        <v>21</v>
      </c>
    </row>
    <row r="5" spans="1:7" ht="14.1" customHeight="1">
      <c r="A5" s="31"/>
      <c r="B5" s="32"/>
      <c r="C5" s="32"/>
      <c r="D5" s="32"/>
      <c r="E5" s="32"/>
      <c r="F5" s="5"/>
      <c r="G5" s="6"/>
    </row>
    <row r="6" spans="1:7" ht="37.5" customHeight="1">
      <c r="A6" s="81" t="s">
        <v>122</v>
      </c>
      <c r="B6" s="82"/>
      <c r="C6" s="82"/>
      <c r="D6" s="82"/>
      <c r="E6" s="82"/>
      <c r="F6" s="7"/>
      <c r="G6" s="8">
        <v>42370</v>
      </c>
    </row>
    <row r="7" spans="1:7" ht="24.75" customHeight="1" thickBot="1">
      <c r="A7" s="9"/>
      <c r="B7" s="10"/>
      <c r="C7" s="10"/>
      <c r="D7" s="10"/>
      <c r="E7" s="10"/>
      <c r="F7" s="11" t="s">
        <v>29</v>
      </c>
      <c r="G7" s="11" t="s">
        <v>29</v>
      </c>
    </row>
    <row r="8" spans="1:7" ht="28.5" customHeight="1" thickBot="1">
      <c r="A8" s="36" t="s">
        <v>111</v>
      </c>
      <c r="B8" s="37" t="s">
        <v>86</v>
      </c>
      <c r="C8" s="38" t="s">
        <v>119</v>
      </c>
      <c r="D8" s="38" t="s">
        <v>120</v>
      </c>
      <c r="E8" s="39" t="s">
        <v>121</v>
      </c>
      <c r="F8" s="33"/>
      <c r="G8" s="12"/>
    </row>
    <row r="9" spans="1:7" s="14" customFormat="1" ht="9.75" customHeight="1" thickBot="1">
      <c r="A9" s="34">
        <v>1</v>
      </c>
      <c r="B9" s="35">
        <v>3</v>
      </c>
      <c r="C9" s="35">
        <v>4</v>
      </c>
      <c r="D9" s="35">
        <v>5</v>
      </c>
      <c r="E9" s="35">
        <v>6</v>
      </c>
      <c r="F9" s="13">
        <v>12</v>
      </c>
      <c r="G9" s="13">
        <v>22</v>
      </c>
    </row>
    <row r="10" spans="1:7" ht="21.75" customHeight="1">
      <c r="A10" s="15" t="s">
        <v>108</v>
      </c>
      <c r="B10" s="16" t="s">
        <v>94</v>
      </c>
      <c r="C10" s="17">
        <f>F10/1000</f>
        <v>10133.460999999999</v>
      </c>
      <c r="D10" s="17">
        <f>G10/1000</f>
        <v>7448.9094299999997</v>
      </c>
      <c r="E10" s="18">
        <f>D10/C10</f>
        <v>0.73508048533467496</v>
      </c>
      <c r="F10" s="19">
        <v>10133461</v>
      </c>
      <c r="G10" s="19">
        <v>7448909.4299999997</v>
      </c>
    </row>
    <row r="11" spans="1:7" ht="22.5" customHeight="1">
      <c r="A11" s="20" t="s">
        <v>2</v>
      </c>
      <c r="B11" s="21" t="s">
        <v>29</v>
      </c>
      <c r="C11" s="22"/>
      <c r="D11" s="22"/>
      <c r="E11" s="23"/>
      <c r="F11" s="21" t="s">
        <v>29</v>
      </c>
      <c r="G11" s="21" t="s">
        <v>29</v>
      </c>
    </row>
    <row r="12" spans="1:7">
      <c r="A12" s="24" t="s">
        <v>109</v>
      </c>
      <c r="B12" s="25" t="s">
        <v>71</v>
      </c>
      <c r="C12" s="26">
        <f>F12/1000</f>
        <v>2914.4609999999998</v>
      </c>
      <c r="D12" s="26">
        <f>G12/1000</f>
        <v>4108.3960299999999</v>
      </c>
      <c r="E12" s="27">
        <f>D12/C12</f>
        <v>1.4096589489445905</v>
      </c>
      <c r="F12" s="19">
        <v>2914461</v>
      </c>
      <c r="G12" s="19">
        <v>4108396.03</v>
      </c>
    </row>
    <row r="13" spans="1:7">
      <c r="A13" s="24" t="s">
        <v>33</v>
      </c>
      <c r="B13" s="25" t="s">
        <v>59</v>
      </c>
      <c r="C13" s="26">
        <f t="shared" ref="C13:C45" si="0">F13/1000</f>
        <v>195.78100000000001</v>
      </c>
      <c r="D13" s="26">
        <f t="shared" ref="D13:D51" si="1">G13/1000</f>
        <v>196.6343</v>
      </c>
      <c r="E13" s="27">
        <f t="shared" ref="E13:E45" si="2">D13/C13</f>
        <v>1.0043584413196378</v>
      </c>
      <c r="F13" s="19">
        <v>195781</v>
      </c>
      <c r="G13" s="19">
        <v>196634.3</v>
      </c>
    </row>
    <row r="14" spans="1:7">
      <c r="A14" s="24" t="s">
        <v>1</v>
      </c>
      <c r="B14" s="25" t="s">
        <v>89</v>
      </c>
      <c r="C14" s="26">
        <f t="shared" si="0"/>
        <v>195.78100000000001</v>
      </c>
      <c r="D14" s="26">
        <f t="shared" si="1"/>
        <v>196.6343</v>
      </c>
      <c r="E14" s="27">
        <f t="shared" si="2"/>
        <v>1.0043584413196378</v>
      </c>
      <c r="F14" s="19">
        <v>195781</v>
      </c>
      <c r="G14" s="19">
        <v>196634.3</v>
      </c>
    </row>
    <row r="15" spans="1:7" ht="57">
      <c r="A15" s="24" t="s">
        <v>102</v>
      </c>
      <c r="B15" s="25" t="s">
        <v>115</v>
      </c>
      <c r="C15" s="26">
        <f t="shared" si="0"/>
        <v>195.78100000000001</v>
      </c>
      <c r="D15" s="26">
        <f t="shared" si="1"/>
        <v>182.244</v>
      </c>
      <c r="E15" s="27">
        <f t="shared" si="2"/>
        <v>0.93085641609757841</v>
      </c>
      <c r="F15" s="19">
        <v>195781</v>
      </c>
      <c r="G15" s="19">
        <v>182244</v>
      </c>
    </row>
    <row r="16" spans="1:7" ht="34.5">
      <c r="A16" s="24" t="s">
        <v>37</v>
      </c>
      <c r="B16" s="25" t="s">
        <v>5</v>
      </c>
      <c r="C16" s="26">
        <v>0</v>
      </c>
      <c r="D16" s="26">
        <f t="shared" si="1"/>
        <v>14.3903</v>
      </c>
      <c r="E16" s="27"/>
      <c r="F16" s="19" t="s">
        <v>35</v>
      </c>
      <c r="G16" s="19">
        <v>14390.3</v>
      </c>
    </row>
    <row r="17" spans="1:7" ht="34.5">
      <c r="A17" s="24" t="s">
        <v>90</v>
      </c>
      <c r="B17" s="25" t="s">
        <v>70</v>
      </c>
      <c r="C17" s="26">
        <f t="shared" si="0"/>
        <v>1006.18</v>
      </c>
      <c r="D17" s="26">
        <f t="shared" si="1"/>
        <v>1034.1208000000001</v>
      </c>
      <c r="E17" s="27">
        <f t="shared" si="2"/>
        <v>1.027769186427876</v>
      </c>
      <c r="F17" s="19">
        <v>1006180</v>
      </c>
      <c r="G17" s="19">
        <v>1034120.8</v>
      </c>
    </row>
    <row r="18" spans="1:7" ht="23.25">
      <c r="A18" s="24" t="s">
        <v>103</v>
      </c>
      <c r="B18" s="25" t="s">
        <v>19</v>
      </c>
      <c r="C18" s="26">
        <f t="shared" si="0"/>
        <v>1006.18</v>
      </c>
      <c r="D18" s="26">
        <f t="shared" si="1"/>
        <v>1034.1208000000001</v>
      </c>
      <c r="E18" s="27">
        <f t="shared" si="2"/>
        <v>1.027769186427876</v>
      </c>
      <c r="F18" s="19">
        <v>1006180</v>
      </c>
      <c r="G18" s="19">
        <v>1034120.8</v>
      </c>
    </row>
    <row r="19" spans="1:7" ht="57">
      <c r="A19" s="24" t="s">
        <v>75</v>
      </c>
      <c r="B19" s="25" t="s">
        <v>27</v>
      </c>
      <c r="C19" s="26">
        <f t="shared" si="0"/>
        <v>340.2</v>
      </c>
      <c r="D19" s="26">
        <f t="shared" si="1"/>
        <v>360.49733000000003</v>
      </c>
      <c r="E19" s="27">
        <f t="shared" si="2"/>
        <v>1.0596629335684893</v>
      </c>
      <c r="F19" s="19">
        <v>340200</v>
      </c>
      <c r="G19" s="19">
        <v>360497.33</v>
      </c>
    </row>
    <row r="20" spans="1:7" ht="68.25">
      <c r="A20" s="24" t="s">
        <v>15</v>
      </c>
      <c r="B20" s="25" t="s">
        <v>8</v>
      </c>
      <c r="C20" s="26">
        <f t="shared" si="0"/>
        <v>8.0500000000000007</v>
      </c>
      <c r="D20" s="26">
        <f t="shared" si="1"/>
        <v>9.7662000000000013</v>
      </c>
      <c r="E20" s="27">
        <f t="shared" si="2"/>
        <v>1.2131925465838509</v>
      </c>
      <c r="F20" s="19">
        <v>8050</v>
      </c>
      <c r="G20" s="19">
        <v>9766.2000000000007</v>
      </c>
    </row>
    <row r="21" spans="1:7" ht="57">
      <c r="A21" s="24" t="s">
        <v>85</v>
      </c>
      <c r="B21" s="25" t="s">
        <v>41</v>
      </c>
      <c r="C21" s="26">
        <f t="shared" si="0"/>
        <v>656.6</v>
      </c>
      <c r="D21" s="26">
        <f t="shared" si="1"/>
        <v>710.22334000000001</v>
      </c>
      <c r="E21" s="27">
        <f t="shared" si="2"/>
        <v>1.0816681998172404</v>
      </c>
      <c r="F21" s="19">
        <v>656600</v>
      </c>
      <c r="G21" s="19">
        <v>710223.34</v>
      </c>
    </row>
    <row r="22" spans="1:7" ht="57">
      <c r="A22" s="24" t="s">
        <v>96</v>
      </c>
      <c r="B22" s="25" t="s">
        <v>16</v>
      </c>
      <c r="C22" s="26">
        <f t="shared" si="0"/>
        <v>1.33</v>
      </c>
      <c r="D22" s="26">
        <f t="shared" si="1"/>
        <v>-46.366070000000001</v>
      </c>
      <c r="E22" s="27">
        <f t="shared" si="2"/>
        <v>-34.861706766917294</v>
      </c>
      <c r="F22" s="19">
        <v>1330</v>
      </c>
      <c r="G22" s="19">
        <v>-46366.07</v>
      </c>
    </row>
    <row r="23" spans="1:7">
      <c r="A23" s="24" t="s">
        <v>65</v>
      </c>
      <c r="B23" s="25" t="s">
        <v>105</v>
      </c>
      <c r="C23" s="26">
        <f t="shared" si="0"/>
        <v>1662.9</v>
      </c>
      <c r="D23" s="26">
        <f t="shared" si="1"/>
        <v>2828.0537300000001</v>
      </c>
      <c r="E23" s="27">
        <f t="shared" si="2"/>
        <v>1.7006757652294184</v>
      </c>
      <c r="F23" s="19">
        <v>1662900</v>
      </c>
      <c r="G23" s="19">
        <v>2828053.73</v>
      </c>
    </row>
    <row r="24" spans="1:7">
      <c r="A24" s="24" t="s">
        <v>106</v>
      </c>
      <c r="B24" s="25" t="s">
        <v>97</v>
      </c>
      <c r="C24" s="26">
        <f t="shared" si="0"/>
        <v>297.3</v>
      </c>
      <c r="D24" s="26">
        <f t="shared" si="1"/>
        <v>416.96045000000004</v>
      </c>
      <c r="E24" s="27">
        <f t="shared" si="2"/>
        <v>1.4024905819038009</v>
      </c>
      <c r="F24" s="19">
        <v>297300</v>
      </c>
      <c r="G24" s="19">
        <v>416960.45</v>
      </c>
    </row>
    <row r="25" spans="1:7" ht="34.5">
      <c r="A25" s="24" t="s">
        <v>0</v>
      </c>
      <c r="B25" s="25" t="s">
        <v>117</v>
      </c>
      <c r="C25" s="26">
        <f t="shared" si="0"/>
        <v>297.3</v>
      </c>
      <c r="D25" s="26">
        <f t="shared" si="1"/>
        <v>416.96045000000004</v>
      </c>
      <c r="E25" s="27">
        <f t="shared" si="2"/>
        <v>1.4024905819038009</v>
      </c>
      <c r="F25" s="19">
        <v>297300</v>
      </c>
      <c r="G25" s="19">
        <v>416960.45</v>
      </c>
    </row>
    <row r="26" spans="1:7">
      <c r="A26" s="24" t="s">
        <v>68</v>
      </c>
      <c r="B26" s="25" t="s">
        <v>118</v>
      </c>
      <c r="C26" s="26">
        <f t="shared" si="0"/>
        <v>1365.6</v>
      </c>
      <c r="D26" s="26">
        <f t="shared" si="1"/>
        <v>2411.0932799999996</v>
      </c>
      <c r="E26" s="27">
        <f t="shared" si="2"/>
        <v>1.7655926186291737</v>
      </c>
      <c r="F26" s="19">
        <v>1365600</v>
      </c>
      <c r="G26" s="19">
        <v>2411093.2799999998</v>
      </c>
    </row>
    <row r="27" spans="1:7">
      <c r="A27" s="24" t="s">
        <v>69</v>
      </c>
      <c r="B27" s="25" t="s">
        <v>47</v>
      </c>
      <c r="C27" s="26">
        <f t="shared" si="0"/>
        <v>456</v>
      </c>
      <c r="D27" s="26">
        <f t="shared" si="1"/>
        <v>1410.93418</v>
      </c>
      <c r="E27" s="27">
        <f t="shared" si="2"/>
        <v>3.0941539035087717</v>
      </c>
      <c r="F27" s="19">
        <v>456000</v>
      </c>
      <c r="G27" s="19">
        <v>1410934.18</v>
      </c>
    </row>
    <row r="28" spans="1:7" ht="23.25">
      <c r="A28" s="24" t="s">
        <v>36</v>
      </c>
      <c r="B28" s="25" t="s">
        <v>4</v>
      </c>
      <c r="C28" s="26">
        <f t="shared" si="0"/>
        <v>456</v>
      </c>
      <c r="D28" s="26">
        <f t="shared" si="1"/>
        <v>1410.93418</v>
      </c>
      <c r="E28" s="27">
        <f t="shared" si="2"/>
        <v>3.0941539035087717</v>
      </c>
      <c r="F28" s="19">
        <v>456000</v>
      </c>
      <c r="G28" s="19">
        <v>1410934.18</v>
      </c>
    </row>
    <row r="29" spans="1:7">
      <c r="A29" s="24" t="s">
        <v>62</v>
      </c>
      <c r="B29" s="25" t="s">
        <v>25</v>
      </c>
      <c r="C29" s="26">
        <f t="shared" si="0"/>
        <v>909.6</v>
      </c>
      <c r="D29" s="26">
        <f t="shared" si="1"/>
        <v>1000.1591</v>
      </c>
      <c r="E29" s="27">
        <f t="shared" si="2"/>
        <v>1.0995592568161829</v>
      </c>
      <c r="F29" s="19">
        <v>909600</v>
      </c>
      <c r="G29" s="19">
        <v>1000159.1</v>
      </c>
    </row>
    <row r="30" spans="1:7" ht="34.5">
      <c r="A30" s="24" t="s">
        <v>113</v>
      </c>
      <c r="B30" s="25" t="s">
        <v>34</v>
      </c>
      <c r="C30" s="26">
        <f t="shared" si="0"/>
        <v>909.6</v>
      </c>
      <c r="D30" s="26">
        <f t="shared" si="1"/>
        <v>1000.1591</v>
      </c>
      <c r="E30" s="27">
        <f t="shared" si="2"/>
        <v>1.0995592568161829</v>
      </c>
      <c r="F30" s="19">
        <v>909600</v>
      </c>
      <c r="G30" s="19">
        <v>1000159.1</v>
      </c>
    </row>
    <row r="31" spans="1:7" ht="34.5">
      <c r="A31" s="24" t="s">
        <v>43</v>
      </c>
      <c r="B31" s="25" t="s">
        <v>28</v>
      </c>
      <c r="C31" s="26">
        <f t="shared" si="0"/>
        <v>26.9</v>
      </c>
      <c r="D31" s="26">
        <f t="shared" si="1"/>
        <v>26.8872</v>
      </c>
      <c r="E31" s="27">
        <f t="shared" si="2"/>
        <v>0.99952416356877327</v>
      </c>
      <c r="F31" s="19">
        <v>26900</v>
      </c>
      <c r="G31" s="19">
        <v>26887.200000000001</v>
      </c>
    </row>
    <row r="32" spans="1:7" ht="68.25">
      <c r="A32" s="24" t="s">
        <v>40</v>
      </c>
      <c r="B32" s="25" t="s">
        <v>99</v>
      </c>
      <c r="C32" s="26">
        <f t="shared" si="0"/>
        <v>26.9</v>
      </c>
      <c r="D32" s="26">
        <f t="shared" si="1"/>
        <v>26.8872</v>
      </c>
      <c r="E32" s="27">
        <f t="shared" si="2"/>
        <v>0.99952416356877327</v>
      </c>
      <c r="F32" s="19">
        <v>26900</v>
      </c>
      <c r="G32" s="19">
        <v>26887.200000000001</v>
      </c>
    </row>
    <row r="33" spans="1:7" ht="68.25">
      <c r="A33" s="24" t="s">
        <v>74</v>
      </c>
      <c r="B33" s="25" t="s">
        <v>3</v>
      </c>
      <c r="C33" s="26">
        <f t="shared" si="0"/>
        <v>26.9</v>
      </c>
      <c r="D33" s="26">
        <f t="shared" si="1"/>
        <v>26.8872</v>
      </c>
      <c r="E33" s="27">
        <f t="shared" si="2"/>
        <v>0.99952416356877327</v>
      </c>
      <c r="F33" s="19">
        <v>26900</v>
      </c>
      <c r="G33" s="19">
        <v>26887.200000000001</v>
      </c>
    </row>
    <row r="34" spans="1:7" ht="68.25">
      <c r="A34" s="24" t="s">
        <v>7</v>
      </c>
      <c r="B34" s="25" t="s">
        <v>26</v>
      </c>
      <c r="C34" s="26">
        <f t="shared" si="0"/>
        <v>26.9</v>
      </c>
      <c r="D34" s="26">
        <f t="shared" si="1"/>
        <v>26.8872</v>
      </c>
      <c r="E34" s="27">
        <f t="shared" si="2"/>
        <v>0.99952416356877327</v>
      </c>
      <c r="F34" s="19">
        <v>26900</v>
      </c>
      <c r="G34" s="19">
        <v>26887.200000000001</v>
      </c>
    </row>
    <row r="35" spans="1:7">
      <c r="A35" s="24" t="s">
        <v>49</v>
      </c>
      <c r="B35" s="25" t="s">
        <v>84</v>
      </c>
      <c r="C35" s="26">
        <f t="shared" si="0"/>
        <v>22.7</v>
      </c>
      <c r="D35" s="26">
        <f t="shared" si="1"/>
        <v>22.7</v>
      </c>
      <c r="E35" s="27">
        <f t="shared" si="2"/>
        <v>1</v>
      </c>
      <c r="F35" s="19">
        <v>22700</v>
      </c>
      <c r="G35" s="19">
        <v>22700</v>
      </c>
    </row>
    <row r="36" spans="1:7" ht="23.25">
      <c r="A36" s="24" t="s">
        <v>61</v>
      </c>
      <c r="B36" s="25" t="s">
        <v>58</v>
      </c>
      <c r="C36" s="26">
        <f t="shared" si="0"/>
        <v>22.7</v>
      </c>
      <c r="D36" s="26">
        <f t="shared" si="1"/>
        <v>22.7</v>
      </c>
      <c r="E36" s="27">
        <f t="shared" si="2"/>
        <v>1</v>
      </c>
      <c r="F36" s="19">
        <v>22700</v>
      </c>
      <c r="G36" s="19">
        <v>22700</v>
      </c>
    </row>
    <row r="37" spans="1:7" ht="34.5">
      <c r="A37" s="24" t="s">
        <v>67</v>
      </c>
      <c r="B37" s="25" t="s">
        <v>88</v>
      </c>
      <c r="C37" s="26">
        <f t="shared" si="0"/>
        <v>22.7</v>
      </c>
      <c r="D37" s="26">
        <f t="shared" si="1"/>
        <v>22.7</v>
      </c>
      <c r="E37" s="27">
        <f t="shared" si="2"/>
        <v>1</v>
      </c>
      <c r="F37" s="19">
        <v>22700</v>
      </c>
      <c r="G37" s="19">
        <v>22700</v>
      </c>
    </row>
    <row r="38" spans="1:7">
      <c r="A38" s="24" t="s">
        <v>76</v>
      </c>
      <c r="B38" s="25" t="s">
        <v>48</v>
      </c>
      <c r="C38" s="26">
        <f t="shared" si="0"/>
        <v>7219</v>
      </c>
      <c r="D38" s="26">
        <f t="shared" si="1"/>
        <v>3340.5133999999998</v>
      </c>
      <c r="E38" s="27">
        <f t="shared" si="2"/>
        <v>0.46273907743454767</v>
      </c>
      <c r="F38" s="19">
        <v>7219000</v>
      </c>
      <c r="G38" s="19">
        <v>3340513.4</v>
      </c>
    </row>
    <row r="39" spans="1:7" ht="34.5">
      <c r="A39" s="24" t="s">
        <v>12</v>
      </c>
      <c r="B39" s="25" t="s">
        <v>98</v>
      </c>
      <c r="C39" s="26">
        <f t="shared" si="0"/>
        <v>7219</v>
      </c>
      <c r="D39" s="26">
        <f t="shared" si="1"/>
        <v>4266.6082999999999</v>
      </c>
      <c r="E39" s="27">
        <f t="shared" si="2"/>
        <v>0.59102483723507404</v>
      </c>
      <c r="F39" s="19">
        <v>7219000</v>
      </c>
      <c r="G39" s="19">
        <v>4266608.3</v>
      </c>
    </row>
    <row r="40" spans="1:7" ht="23.25">
      <c r="A40" s="24" t="s">
        <v>31</v>
      </c>
      <c r="B40" s="25" t="s">
        <v>44</v>
      </c>
      <c r="C40" s="26">
        <f t="shared" si="0"/>
        <v>6019</v>
      </c>
      <c r="D40" s="26">
        <f t="shared" si="1"/>
        <v>3031.5</v>
      </c>
      <c r="E40" s="27">
        <f t="shared" si="2"/>
        <v>0.50365509220800797</v>
      </c>
      <c r="F40" s="19">
        <v>6019000</v>
      </c>
      <c r="G40" s="19">
        <v>3031500</v>
      </c>
    </row>
    <row r="41" spans="1:7">
      <c r="A41" s="24" t="s">
        <v>39</v>
      </c>
      <c r="B41" s="25" t="s">
        <v>9</v>
      </c>
      <c r="C41" s="26">
        <f t="shared" si="0"/>
        <v>6019</v>
      </c>
      <c r="D41" s="26">
        <f t="shared" si="1"/>
        <v>3031.5</v>
      </c>
      <c r="E41" s="27">
        <f t="shared" si="2"/>
        <v>0.50365509220800797</v>
      </c>
      <c r="F41" s="19">
        <v>6019000</v>
      </c>
      <c r="G41" s="19">
        <v>3031500</v>
      </c>
    </row>
    <row r="42" spans="1:7" ht="23.25">
      <c r="A42" s="24" t="s">
        <v>92</v>
      </c>
      <c r="B42" s="25" t="s">
        <v>112</v>
      </c>
      <c r="C42" s="26">
        <f t="shared" si="0"/>
        <v>6019</v>
      </c>
      <c r="D42" s="26">
        <f t="shared" si="1"/>
        <v>3031.5</v>
      </c>
      <c r="E42" s="27">
        <f t="shared" si="2"/>
        <v>0.50365509220800797</v>
      </c>
      <c r="F42" s="19">
        <v>6019000</v>
      </c>
      <c r="G42" s="19">
        <v>3031500</v>
      </c>
    </row>
    <row r="43" spans="1:7" ht="23.25">
      <c r="A43" s="24" t="s">
        <v>80</v>
      </c>
      <c r="B43" s="25" t="s">
        <v>11</v>
      </c>
      <c r="C43" s="26">
        <f t="shared" si="0"/>
        <v>1200</v>
      </c>
      <c r="D43" s="26">
        <f t="shared" si="1"/>
        <v>1235.1083000000001</v>
      </c>
      <c r="E43" s="27">
        <f t="shared" si="2"/>
        <v>1.0292569166666667</v>
      </c>
      <c r="F43" s="19">
        <v>1200000</v>
      </c>
      <c r="G43" s="19">
        <v>1235108.3</v>
      </c>
    </row>
    <row r="44" spans="1:7">
      <c r="A44" s="24" t="s">
        <v>95</v>
      </c>
      <c r="B44" s="25" t="s">
        <v>60</v>
      </c>
      <c r="C44" s="26">
        <f t="shared" si="0"/>
        <v>1200</v>
      </c>
      <c r="D44" s="26">
        <f t="shared" si="1"/>
        <v>1235.1083000000001</v>
      </c>
      <c r="E44" s="27">
        <f t="shared" si="2"/>
        <v>1.0292569166666667</v>
      </c>
      <c r="F44" s="19">
        <v>1200000</v>
      </c>
      <c r="G44" s="19">
        <v>1235108.3</v>
      </c>
    </row>
    <row r="45" spans="1:7">
      <c r="A45" s="24" t="s">
        <v>56</v>
      </c>
      <c r="B45" s="25" t="s">
        <v>38</v>
      </c>
      <c r="C45" s="26">
        <f t="shared" si="0"/>
        <v>1200</v>
      </c>
      <c r="D45" s="26">
        <f t="shared" si="1"/>
        <v>1235.1083000000001</v>
      </c>
      <c r="E45" s="27">
        <f t="shared" si="2"/>
        <v>1.0292569166666667</v>
      </c>
      <c r="F45" s="19">
        <v>1200000</v>
      </c>
      <c r="G45" s="19">
        <v>1235108.3</v>
      </c>
    </row>
    <row r="46" spans="1:7" ht="79.5" hidden="1">
      <c r="A46" s="24" t="s">
        <v>66</v>
      </c>
      <c r="B46" s="25" t="s">
        <v>114</v>
      </c>
      <c r="C46" s="26">
        <v>0</v>
      </c>
      <c r="D46" s="26">
        <f t="shared" si="1"/>
        <v>1.0000000000000001E-5</v>
      </c>
      <c r="E46" s="27"/>
      <c r="F46" s="19" t="s">
        <v>35</v>
      </c>
      <c r="G46" s="19">
        <v>0.01</v>
      </c>
    </row>
    <row r="47" spans="1:7" ht="57" hidden="1">
      <c r="A47" s="24" t="s">
        <v>45</v>
      </c>
      <c r="B47" s="25" t="s">
        <v>42</v>
      </c>
      <c r="C47" s="26">
        <v>0</v>
      </c>
      <c r="D47" s="26">
        <f t="shared" si="1"/>
        <v>1.0000000000000001E-5</v>
      </c>
      <c r="E47" s="27"/>
      <c r="F47" s="19" t="s">
        <v>35</v>
      </c>
      <c r="G47" s="19">
        <v>0.01</v>
      </c>
    </row>
    <row r="48" spans="1:7" ht="45.75" hidden="1">
      <c r="A48" s="24" t="s">
        <v>22</v>
      </c>
      <c r="B48" s="25" t="s">
        <v>50</v>
      </c>
      <c r="C48" s="26">
        <v>0</v>
      </c>
      <c r="D48" s="26">
        <f t="shared" si="1"/>
        <v>1.0000000000000001E-5</v>
      </c>
      <c r="E48" s="27"/>
      <c r="F48" s="19" t="s">
        <v>35</v>
      </c>
      <c r="G48" s="19">
        <v>0.01</v>
      </c>
    </row>
    <row r="49" spans="1:7" ht="45.75" hidden="1">
      <c r="A49" s="24" t="s">
        <v>100</v>
      </c>
      <c r="B49" s="25" t="s">
        <v>78</v>
      </c>
      <c r="C49" s="26">
        <v>0</v>
      </c>
      <c r="D49" s="26">
        <f t="shared" si="1"/>
        <v>1.0000000000000001E-5</v>
      </c>
      <c r="E49" s="27"/>
      <c r="F49" s="19" t="s">
        <v>35</v>
      </c>
      <c r="G49" s="19">
        <v>0.01</v>
      </c>
    </row>
    <row r="50" spans="1:7" ht="34.5">
      <c r="A50" s="24" t="s">
        <v>116</v>
      </c>
      <c r="B50" s="25" t="s">
        <v>64</v>
      </c>
      <c r="C50" s="26">
        <v>0</v>
      </c>
      <c r="D50" s="26">
        <f t="shared" si="1"/>
        <v>-926.09491000000003</v>
      </c>
      <c r="E50" s="27" t="s">
        <v>35</v>
      </c>
      <c r="F50" s="19" t="s">
        <v>35</v>
      </c>
      <c r="G50" s="19">
        <v>-926094.91</v>
      </c>
    </row>
    <row r="51" spans="1:7" ht="35.25" thickBot="1">
      <c r="A51" s="24" t="s">
        <v>93</v>
      </c>
      <c r="B51" s="25" t="s">
        <v>110</v>
      </c>
      <c r="C51" s="26">
        <v>0</v>
      </c>
      <c r="D51" s="26">
        <f t="shared" si="1"/>
        <v>-926.09491000000003</v>
      </c>
      <c r="E51" s="27" t="s">
        <v>35</v>
      </c>
      <c r="F51" s="19" t="s">
        <v>35</v>
      </c>
      <c r="G51" s="19">
        <v>-926094.91</v>
      </c>
    </row>
    <row r="52" spans="1:7" ht="12.95" customHeight="1">
      <c r="A52" s="28"/>
      <c r="B52" s="29"/>
      <c r="C52" s="29"/>
      <c r="D52" s="29"/>
      <c r="E52" s="29"/>
      <c r="F52" s="30"/>
      <c r="G52" s="30"/>
    </row>
  </sheetData>
  <mergeCells count="5">
    <mergeCell ref="A6:E6"/>
    <mergeCell ref="A4:E4"/>
    <mergeCell ref="A1:E1"/>
    <mergeCell ref="A2:E2"/>
    <mergeCell ref="A3:E3"/>
  </mergeCells>
  <pageMargins left="0.78740157480314965" right="0.39370078740157483" top="0.59055118110236227" bottom="0.28999999999999998" header="0" footer="0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zoomScaleNormal="100" workbookViewId="0">
      <selection activeCell="D12" sqref="D12"/>
    </sheetView>
  </sheetViews>
  <sheetFormatPr defaultColWidth="8.85546875" defaultRowHeight="12.75"/>
  <cols>
    <col min="1" max="1" width="49.28515625" style="41" customWidth="1"/>
    <col min="2" max="2" width="25.140625" style="41" customWidth="1"/>
    <col min="3" max="4" width="20" style="41" customWidth="1"/>
    <col min="5" max="5" width="15.140625" style="41" customWidth="1"/>
    <col min="6" max="6" width="10.28515625" style="41" hidden="1" customWidth="1"/>
    <col min="7" max="7" width="10.140625" style="41" hidden="1" customWidth="1"/>
    <col min="8" max="16384" width="8.85546875" style="41"/>
  </cols>
  <sheetData>
    <row r="1" spans="1:7" ht="17.100000000000001" customHeight="1">
      <c r="A1" s="87" t="s">
        <v>127</v>
      </c>
      <c r="B1" s="88"/>
      <c r="C1" s="88"/>
      <c r="D1" s="88"/>
      <c r="E1" s="88"/>
      <c r="F1" s="40"/>
      <c r="G1" s="40"/>
    </row>
    <row r="2" spans="1:7" ht="17.100000000000001" customHeight="1">
      <c r="A2" s="87" t="s">
        <v>124</v>
      </c>
      <c r="B2" s="88"/>
      <c r="C2" s="88"/>
      <c r="D2" s="88"/>
      <c r="E2" s="88"/>
      <c r="F2" s="40"/>
      <c r="G2" s="40"/>
    </row>
    <row r="3" spans="1:7" ht="17.100000000000001" customHeight="1">
      <c r="A3" s="87" t="s">
        <v>125</v>
      </c>
      <c r="B3" s="88"/>
      <c r="C3" s="88"/>
      <c r="D3" s="88"/>
      <c r="E3" s="88"/>
      <c r="F3" s="40"/>
      <c r="G3" s="40"/>
    </row>
    <row r="4" spans="1:7" ht="17.100000000000001" customHeight="1">
      <c r="A4" s="87" t="s">
        <v>129</v>
      </c>
      <c r="B4" s="88"/>
      <c r="C4" s="88"/>
      <c r="D4" s="88"/>
      <c r="E4" s="88"/>
      <c r="F4" s="40"/>
      <c r="G4" s="40"/>
    </row>
    <row r="5" spans="1:7" ht="15" customHeight="1">
      <c r="A5" s="87"/>
      <c r="B5" s="88"/>
      <c r="C5" s="88"/>
      <c r="D5" s="88"/>
      <c r="E5" s="88"/>
      <c r="F5" s="40"/>
      <c r="G5" s="40"/>
    </row>
    <row r="6" spans="1:7" ht="41.25" customHeight="1">
      <c r="A6" s="85" t="s">
        <v>128</v>
      </c>
      <c r="B6" s="86"/>
      <c r="C6" s="86"/>
      <c r="D6" s="86"/>
      <c r="E6" s="86"/>
      <c r="F6" s="40"/>
      <c r="G6" s="40"/>
    </row>
    <row r="7" spans="1:7" ht="14.1" customHeight="1">
      <c r="A7" s="42"/>
      <c r="B7" s="42"/>
      <c r="C7" s="42"/>
      <c r="D7" s="42"/>
      <c r="E7" s="42"/>
      <c r="F7" s="43" t="s">
        <v>29</v>
      </c>
      <c r="G7" s="44"/>
    </row>
    <row r="8" spans="1:7" ht="12.95" customHeight="1" thickBot="1">
      <c r="A8" s="60"/>
      <c r="B8" s="60"/>
      <c r="C8" s="60"/>
      <c r="D8" s="60"/>
      <c r="E8" s="60"/>
      <c r="F8" s="45" t="s">
        <v>29</v>
      </c>
      <c r="G8" s="46"/>
    </row>
    <row r="9" spans="1:7" ht="31.5" customHeight="1" thickBot="1">
      <c r="A9" s="62" t="s">
        <v>111</v>
      </c>
      <c r="B9" s="61" t="s">
        <v>57</v>
      </c>
      <c r="C9" s="63" t="s">
        <v>119</v>
      </c>
      <c r="D9" s="63" t="s">
        <v>55</v>
      </c>
      <c r="E9" s="64" t="s">
        <v>121</v>
      </c>
      <c r="F9" s="59"/>
      <c r="G9" s="47"/>
    </row>
    <row r="10" spans="1:7" ht="30" customHeight="1">
      <c r="A10" s="72" t="s">
        <v>6</v>
      </c>
      <c r="B10" s="48" t="s">
        <v>94</v>
      </c>
      <c r="C10" s="65">
        <f>F10/1000</f>
        <v>10420.01073</v>
      </c>
      <c r="D10" s="65">
        <f>G10/1000</f>
        <v>9425.7977100000007</v>
      </c>
      <c r="E10" s="66">
        <f>D10/C10</f>
        <v>0.90458618078601549</v>
      </c>
      <c r="F10" s="49">
        <v>10420010.73</v>
      </c>
      <c r="G10" s="49">
        <v>9425797.7100000009</v>
      </c>
    </row>
    <row r="11" spans="1:7" ht="17.25" customHeight="1">
      <c r="A11" s="73" t="s">
        <v>2</v>
      </c>
      <c r="B11" s="50" t="s">
        <v>29</v>
      </c>
      <c r="C11" s="67"/>
      <c r="D11" s="67"/>
      <c r="E11" s="68"/>
      <c r="F11" s="50" t="s">
        <v>29</v>
      </c>
      <c r="G11" s="50" t="s">
        <v>29</v>
      </c>
    </row>
    <row r="12" spans="1:7" ht="24.75" customHeight="1">
      <c r="A12" s="74" t="s">
        <v>73</v>
      </c>
      <c r="B12" s="51" t="s">
        <v>63</v>
      </c>
      <c r="C12" s="70">
        <f>F12/1000</f>
        <v>1227.7</v>
      </c>
      <c r="D12" s="70">
        <f>G12/1000</f>
        <v>917.68722000000002</v>
      </c>
      <c r="E12" s="71">
        <f>D12/C12</f>
        <v>0.74748490673617329</v>
      </c>
      <c r="F12" s="49">
        <v>1227700</v>
      </c>
      <c r="G12" s="49">
        <v>917687.22</v>
      </c>
    </row>
    <row r="13" spans="1:7" ht="60">
      <c r="A13" s="69" t="s">
        <v>13</v>
      </c>
      <c r="B13" s="51" t="s">
        <v>52</v>
      </c>
      <c r="C13" s="70">
        <f>F13/1000</f>
        <v>1000</v>
      </c>
      <c r="D13" s="70">
        <f>G13/1000</f>
        <v>789.98721999999998</v>
      </c>
      <c r="E13" s="71">
        <f t="shared" ref="E13:E24" si="0">D13/C13</f>
        <v>0.78998721999999999</v>
      </c>
      <c r="F13" s="49">
        <v>1000000</v>
      </c>
      <c r="G13" s="49">
        <v>789987.22</v>
      </c>
    </row>
    <row r="14" spans="1:7" ht="24.95" customHeight="1">
      <c r="A14" s="69" t="s">
        <v>53</v>
      </c>
      <c r="B14" s="51" t="s">
        <v>17</v>
      </c>
      <c r="C14" s="70">
        <f t="shared" ref="C14:C24" si="1">F14/1000</f>
        <v>100</v>
      </c>
      <c r="D14" s="70">
        <v>0</v>
      </c>
      <c r="E14" s="71">
        <f t="shared" si="0"/>
        <v>0</v>
      </c>
      <c r="F14" s="49">
        <v>100000</v>
      </c>
      <c r="G14" s="49" t="s">
        <v>35</v>
      </c>
    </row>
    <row r="15" spans="1:7" ht="24.95" customHeight="1">
      <c r="A15" s="69" t="s">
        <v>14</v>
      </c>
      <c r="B15" s="51" t="s">
        <v>79</v>
      </c>
      <c r="C15" s="70">
        <f t="shared" si="1"/>
        <v>127.7</v>
      </c>
      <c r="D15" s="70">
        <f t="shared" ref="D15:D24" si="2">G15/1000</f>
        <v>127.7</v>
      </c>
      <c r="E15" s="71">
        <f t="shared" si="0"/>
        <v>1</v>
      </c>
      <c r="F15" s="49">
        <v>127700</v>
      </c>
      <c r="G15" s="49">
        <v>127700</v>
      </c>
    </row>
    <row r="16" spans="1:7" ht="24.95" customHeight="1">
      <c r="A16" s="69" t="s">
        <v>30</v>
      </c>
      <c r="B16" s="51" t="s">
        <v>23</v>
      </c>
      <c r="C16" s="70">
        <f t="shared" si="1"/>
        <v>8833.856310000001</v>
      </c>
      <c r="D16" s="70">
        <f t="shared" si="2"/>
        <v>8195.0838899999999</v>
      </c>
      <c r="E16" s="71">
        <f t="shared" si="0"/>
        <v>0.92769042221380649</v>
      </c>
      <c r="F16" s="49">
        <v>8833856.3100000005</v>
      </c>
      <c r="G16" s="49">
        <v>8195083.8899999997</v>
      </c>
    </row>
    <row r="17" spans="1:7" ht="24.95" customHeight="1">
      <c r="A17" s="69" t="s">
        <v>54</v>
      </c>
      <c r="B17" s="51" t="s">
        <v>91</v>
      </c>
      <c r="C17" s="70">
        <f t="shared" si="1"/>
        <v>4045.8522899999998</v>
      </c>
      <c r="D17" s="70">
        <f t="shared" si="2"/>
        <v>3904.4525699999999</v>
      </c>
      <c r="E17" s="71">
        <f t="shared" si="0"/>
        <v>0.96505069640098007</v>
      </c>
      <c r="F17" s="49">
        <v>4045852.29</v>
      </c>
      <c r="G17" s="49">
        <v>3904452.57</v>
      </c>
    </row>
    <row r="18" spans="1:7" ht="24.95" customHeight="1">
      <c r="A18" s="69" t="s">
        <v>72</v>
      </c>
      <c r="B18" s="51" t="s">
        <v>82</v>
      </c>
      <c r="C18" s="70">
        <f t="shared" si="1"/>
        <v>317.77999999999997</v>
      </c>
      <c r="D18" s="70">
        <f t="shared" si="2"/>
        <v>307.33999999999997</v>
      </c>
      <c r="E18" s="71">
        <f t="shared" si="0"/>
        <v>0.96714708288753226</v>
      </c>
      <c r="F18" s="49">
        <v>317780</v>
      </c>
      <c r="G18" s="49">
        <v>307340</v>
      </c>
    </row>
    <row r="19" spans="1:7" ht="24.95" customHeight="1">
      <c r="A19" s="69" t="s">
        <v>83</v>
      </c>
      <c r="B19" s="51" t="s">
        <v>20</v>
      </c>
      <c r="C19" s="70">
        <f t="shared" si="1"/>
        <v>4387.6240199999993</v>
      </c>
      <c r="D19" s="70">
        <f t="shared" si="2"/>
        <v>3907.5763199999997</v>
      </c>
      <c r="E19" s="71">
        <f t="shared" si="0"/>
        <v>0.89059051144496204</v>
      </c>
      <c r="F19" s="49">
        <v>4387624.0199999996</v>
      </c>
      <c r="G19" s="49">
        <v>3907576.32</v>
      </c>
    </row>
    <row r="20" spans="1:7" ht="31.5" customHeight="1">
      <c r="A20" s="69" t="s">
        <v>32</v>
      </c>
      <c r="B20" s="51" t="s">
        <v>81</v>
      </c>
      <c r="C20" s="70">
        <f t="shared" si="1"/>
        <v>82.6</v>
      </c>
      <c r="D20" s="70">
        <f t="shared" si="2"/>
        <v>75.715000000000003</v>
      </c>
      <c r="E20" s="71">
        <f t="shared" si="0"/>
        <v>0.91664648910411628</v>
      </c>
      <c r="F20" s="49">
        <v>82600</v>
      </c>
      <c r="G20" s="49">
        <v>75715</v>
      </c>
    </row>
    <row r="21" spans="1:7" ht="24.95" customHeight="1">
      <c r="A21" s="69" t="s">
        <v>101</v>
      </c>
      <c r="B21" s="51" t="s">
        <v>10</v>
      </c>
      <c r="C21" s="70">
        <f t="shared" si="1"/>
        <v>99.774419999999992</v>
      </c>
      <c r="D21" s="70">
        <f t="shared" si="2"/>
        <v>79.996499999999997</v>
      </c>
      <c r="E21" s="71">
        <f t="shared" si="0"/>
        <v>0.80177364097932124</v>
      </c>
      <c r="F21" s="49">
        <v>99774.42</v>
      </c>
      <c r="G21" s="49">
        <v>79996.5</v>
      </c>
    </row>
    <row r="22" spans="1:7" ht="24.95" customHeight="1">
      <c r="A22" s="69" t="s">
        <v>87</v>
      </c>
      <c r="B22" s="51" t="s">
        <v>77</v>
      </c>
      <c r="C22" s="70">
        <f t="shared" si="1"/>
        <v>99.774419999999992</v>
      </c>
      <c r="D22" s="70">
        <f t="shared" si="2"/>
        <v>79.996499999999997</v>
      </c>
      <c r="E22" s="71">
        <f t="shared" si="0"/>
        <v>0.80177364097932124</v>
      </c>
      <c r="F22" s="49">
        <v>99774.42</v>
      </c>
      <c r="G22" s="49">
        <v>79996.5</v>
      </c>
    </row>
    <row r="23" spans="1:7" ht="24.95" customHeight="1">
      <c r="A23" s="69" t="s">
        <v>24</v>
      </c>
      <c r="B23" s="51" t="s">
        <v>107</v>
      </c>
      <c r="C23" s="70">
        <f t="shared" si="1"/>
        <v>258.68</v>
      </c>
      <c r="D23" s="70">
        <f t="shared" si="2"/>
        <v>233.0301</v>
      </c>
      <c r="E23" s="71">
        <f t="shared" si="0"/>
        <v>0.90084312664295652</v>
      </c>
      <c r="F23" s="49">
        <v>258680</v>
      </c>
      <c r="G23" s="49">
        <v>233030.1</v>
      </c>
    </row>
    <row r="24" spans="1:7" ht="24.95" customHeight="1">
      <c r="A24" s="77" t="s">
        <v>46</v>
      </c>
      <c r="B24" s="78" t="s">
        <v>104</v>
      </c>
      <c r="C24" s="79">
        <f t="shared" si="1"/>
        <v>258.68</v>
      </c>
      <c r="D24" s="79">
        <f t="shared" si="2"/>
        <v>233.0301</v>
      </c>
      <c r="E24" s="80">
        <f t="shared" si="0"/>
        <v>0.90084312664295652</v>
      </c>
      <c r="F24" s="49">
        <v>258680</v>
      </c>
      <c r="G24" s="49">
        <v>233030.1</v>
      </c>
    </row>
    <row r="25" spans="1:7" ht="12.95" hidden="1" customHeight="1" thickBot="1">
      <c r="A25" s="75"/>
      <c r="B25" s="76"/>
      <c r="C25" s="76"/>
      <c r="D25" s="76"/>
      <c r="E25" s="76"/>
      <c r="F25" s="52"/>
      <c r="G25" s="52"/>
    </row>
    <row r="26" spans="1:7" ht="54.75" hidden="1" customHeight="1" thickBot="1">
      <c r="A26" s="53" t="s">
        <v>18</v>
      </c>
      <c r="B26" s="54" t="s">
        <v>94</v>
      </c>
      <c r="C26" s="54"/>
      <c r="D26" s="54"/>
      <c r="E26" s="54"/>
      <c r="F26" s="55">
        <v>-286549.73</v>
      </c>
      <c r="G26" s="55">
        <v>-1976888.28</v>
      </c>
    </row>
    <row r="27" spans="1:7" ht="12.95" hidden="1" customHeight="1">
      <c r="A27" s="56"/>
      <c r="B27" s="57"/>
      <c r="C27" s="57"/>
      <c r="D27" s="57"/>
      <c r="E27" s="57"/>
      <c r="F27" s="58"/>
      <c r="G27" s="58"/>
    </row>
  </sheetData>
  <mergeCells count="6">
    <mergeCell ref="A6:E6"/>
    <mergeCell ref="A1:E1"/>
    <mergeCell ref="A2:E2"/>
    <mergeCell ref="A3:E3"/>
    <mergeCell ref="A4:E4"/>
    <mergeCell ref="A5:E5"/>
  </mergeCells>
  <pageMargins left="0.78740157480314965" right="0.59055118110236227" top="0.59055118110236227" bottom="0.39370078740157483" header="0" footer="0"/>
  <pageSetup paperSize="9" scale="67" fitToHeight="0" orientation="portrait" r:id="rId1"/>
  <headerFooter>
    <oddFooter>&amp;R&amp;D&amp; 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</vt:lpstr>
      <vt:lpstr>Доходы!Заголовки_для_печати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i.lohova</cp:lastModifiedBy>
  <cp:lastPrinted>2016-04-12T09:15:24Z</cp:lastPrinted>
  <dcterms:created xsi:type="dcterms:W3CDTF">2016-03-14T12:50:06Z</dcterms:created>
  <dcterms:modified xsi:type="dcterms:W3CDTF">2016-04-18T10:46:00Z</dcterms:modified>
</cp:coreProperties>
</file>