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  <sheet name="Лист1" sheetId="3" r:id="rId2"/>
  </sheets>
  <definedNames>
    <definedName name="_xlnm.Print_Titles" localSheetId="0">'прил.2 (безвоз)'!$15:$15</definedName>
  </definedNames>
  <calcPr calcId="145621"/>
</workbook>
</file>

<file path=xl/calcChain.xml><?xml version="1.0" encoding="utf-8"?>
<calcChain xmlns="http://schemas.openxmlformats.org/spreadsheetml/2006/main">
  <c r="C16" i="2" l="1"/>
  <c r="E17" i="2"/>
  <c r="D70" i="2"/>
  <c r="E68" i="2" l="1"/>
  <c r="E57" i="2"/>
  <c r="E58" i="2"/>
  <c r="E59" i="2"/>
  <c r="D18" i="2"/>
  <c r="E71" i="2"/>
  <c r="E70" i="2"/>
  <c r="E63" i="2"/>
  <c r="E62" i="2"/>
  <c r="E61" i="2"/>
  <c r="E60" i="2" s="1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8" i="2"/>
  <c r="E16" i="2" s="1"/>
  <c r="E19" i="2" l="1"/>
  <c r="E48" i="2"/>
  <c r="E40" i="2" s="1"/>
  <c r="C72" i="2"/>
  <c r="C64" i="2"/>
  <c r="C69" i="2" l="1"/>
  <c r="C67" i="2" s="1"/>
  <c r="E72" i="2"/>
  <c r="E69" i="2" s="1"/>
  <c r="E67" i="2" s="1"/>
  <c r="E73" i="2" s="1"/>
  <c r="C19" i="2"/>
  <c r="C60" i="2" l="1"/>
  <c r="C48" i="2" s="1"/>
  <c r="C40" i="2" s="1"/>
  <c r="C73" i="2" s="1"/>
</calcChain>
</file>

<file path=xl/sharedStrings.xml><?xml version="1.0" encoding="utf-8"?>
<sst xmlns="http://schemas.openxmlformats.org/spreadsheetml/2006/main" count="107" uniqueCount="84">
  <si>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</si>
  <si>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</si>
  <si>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</si>
  <si>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</si>
  <si>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</si>
  <si>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</si>
  <si>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</si>
  <si>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</si>
  <si>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</si>
  <si>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 xml:space="preserve">         2. СУБВЕНЦИИ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</si>
  <si>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</si>
  <si>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</si>
  <si>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</si>
  <si>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</si>
  <si>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</si>
  <si>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</si>
  <si>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</si>
  <si>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</si>
  <si>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</si>
  <si>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</si>
  <si>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</si>
  <si>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</si>
  <si>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</si>
  <si>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</si>
  <si>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</si>
  <si>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</si>
  <si>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000 202 02024 05 0000 151</t>
  </si>
  <si>
    <t>Субсидии бюджетам на денежные выплаты  медицинскому персоналу фельдшерско-акушерских пунктов, врачам, фельдшерам и медицинским сестрам скорой помощи</t>
  </si>
  <si>
    <t>000 202 02051 05 0000 151</t>
  </si>
  <si>
    <t>Субсидиии на реализацию федеральных целевых программ (модернизация систем теплоснабжения)</t>
  </si>
  <si>
    <t>Субсидиии на реализацию федеральных целевых программ (строительство канализационного коллектора по ул. Балтийской)</t>
  </si>
  <si>
    <t>000 202 02068 05 0000 151</t>
  </si>
  <si>
    <t>Субсидии на комплектование книжных фондов библиотек</t>
  </si>
  <si>
    <t>000 202 02999 04 0000 151</t>
  </si>
  <si>
    <t>Субсидии на обеспечении питания учащихся из малообеспеченных семей в МОУ</t>
  </si>
  <si>
    <t>Субсидии на поддержку муниципальных газет</t>
  </si>
  <si>
    <t>Субсидии на обеспечение питания детей первого-второго годов жизни специальными молочными продуктами детского питания</t>
  </si>
  <si>
    <t>ПРОЧИЕ СУБСИДИИ</t>
  </si>
  <si>
    <t>000 202 02999 05 0000 151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</si>
  <si>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</si>
  <si>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</si>
  <si>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</si>
  <si>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</si>
  <si>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</si>
  <si>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</si>
  <si>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</si>
  <si>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</si>
  <si>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</si>
  <si>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</si>
  <si>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</si>
  <si>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</si>
  <si>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</si>
  <si>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</si>
  <si>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</si>
  <si>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</si>
  <si>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</si>
  <si>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</si>
  <si>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</si>
  <si>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</si>
  <si>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</si>
  <si>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</si>
  <si>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Безвозмездные поступления в  бюджет муниципального образования                       «Светлогорский район» в 2012 году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</si>
  <si>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</si>
  <si>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 xml:space="preserve"> Целевая программа Калининградской области  "Дети-сироты" на 2007-2011 гг."   на проведение ремонтных работ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                            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</si>
  <si>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</si>
  <si>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</si>
  <si>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обеспечение отдельных государственных полномочий в сфере социальной поддержки населения в части руководства и управления в сфере установленных функций</t>
  </si>
  <si>
    <t>от 12 декабря 2011г. № 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</si>
  <si>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</si>
  <si>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>изменения</t>
  </si>
  <si>
    <t>356 202 02999 05 0000 151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</si>
  <si>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</si>
  <si>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Фонд стимулирования качества образования в общеобразовательных учреждениях</t>
  </si>
  <si>
    <t>Обеспечение питания учащихся из малообеспеченных семей в муниципальных общеобразовательных учреждениях и подвоза учащихся к муниципальным общеобразовательным учреждениям</t>
  </si>
  <si>
    <t>356 202 04999 05 0000 151</t>
  </si>
  <si>
    <t xml:space="preserve">Межбюджетные трансферты на приобретение автотранспорта для органов опеки и попечительства над несовершеннолетними, за счет средств резервного фонда Правительства Калининградской области </t>
  </si>
  <si>
    <t>356 202 03024 05 0000 151</t>
  </si>
  <si>
    <t>356 202 03003 05 0000 151</t>
  </si>
  <si>
    <t>356 202 03015 05 0000 151</t>
  </si>
  <si>
    <t>356 202 01999 05 0000 151</t>
  </si>
  <si>
    <t>Дотация на обеспечение мер по дополнительной поддержке местных бюджетов</t>
  </si>
  <si>
    <t>356 202 03026 05 0000 151</t>
  </si>
  <si>
    <t>Приложение № 1</t>
  </si>
  <si>
    <t>от 05 марта 2012г.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</si>
</sst>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right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view="pageLayout" zoomScaleNormal="100" workbookViewId="0">
      <selection activeCell="A4" sqref="A4:E4"/>
    </sheetView>
  </sheetViews>
  <sheetFormatPr defaultRowHeight="15.75" x14ac:dyDescent="0.25"/>
  <cols>
    <col min="1" max="1" width="26.7109375" style="2" customWidth="1"/>
    <col min="2" max="2" width="58" style="2" customWidth="1"/>
    <col min="3" max="3" width="10.85546875" style="2" hidden="1" customWidth="1"/>
    <col min="4" max="4" width="11" style="27" hidden="1" customWidth="1"/>
    <col min="5" max="5" width="12.7109375" style="30" customWidth="1"/>
    <col min="6" max="16384" width="9.140625" style="2"/>
  </cols>
  <sheetData>
    <row r="1" spans="1:5" x14ac:dyDescent="0.25">
      <c r="A1" s="39" t="s">
        <v>82</v>
      </c>
      <c r="B1" s="40"/>
      <c r="C1" s="40"/>
      <c r="D1" s="41"/>
      <c r="E1" s="41"/>
    </row>
    <row r="2" spans="1:5" x14ac:dyDescent="0.25">
      <c r="A2" s="42" t="s">
        <v>0</v>
      </c>
      <c r="B2" s="43"/>
      <c r="C2" s="43"/>
      <c r="D2" s="44"/>
      <c r="E2" s="44"/>
    </row>
    <row r="3" spans="1:5" x14ac:dyDescent="0.25">
      <c r="A3" s="42" t="s">
        <v>1</v>
      </c>
      <c r="B3" s="43"/>
      <c r="C3" s="43"/>
      <c r="D3" s="44"/>
      <c r="E3" s="44"/>
    </row>
    <row r="4" spans="1:5" x14ac:dyDescent="0.25">
      <c r="A4" s="42" t="s">
        <v>83</v>
      </c>
      <c r="B4" s="43"/>
      <c r="C4" s="43"/>
      <c r="D4" s="44"/>
      <c r="E4" s="44"/>
    </row>
    <row r="5" spans="1:5" ht="3" customHeight="1" x14ac:dyDescent="0.25"/>
    <row r="6" spans="1:5" x14ac:dyDescent="0.25">
      <c r="A6" s="39" t="s">
        <v>5</v>
      </c>
      <c r="B6" s="40"/>
      <c r="C6" s="40"/>
      <c r="D6" s="41"/>
      <c r="E6" s="41"/>
    </row>
    <row r="7" spans="1:5" x14ac:dyDescent="0.25">
      <c r="A7" s="42" t="s">
        <v>0</v>
      </c>
      <c r="B7" s="43"/>
      <c r="C7" s="43"/>
      <c r="D7" s="44"/>
      <c r="E7" s="44"/>
    </row>
    <row r="8" spans="1:5" x14ac:dyDescent="0.25">
      <c r="A8" s="42" t="s">
        <v>1</v>
      </c>
      <c r="B8" s="43"/>
      <c r="C8" s="43"/>
      <c r="D8" s="44"/>
      <c r="E8" s="44"/>
    </row>
    <row r="9" spans="1:5" x14ac:dyDescent="0.25">
      <c r="A9" s="42" t="s">
        <v>67</v>
      </c>
      <c r="B9" s="43"/>
      <c r="C9" s="43"/>
      <c r="D9" s="44"/>
      <c r="E9" s="44"/>
    </row>
    <row r="10" spans="1:5" ht="3" customHeight="1" x14ac:dyDescent="0.25"/>
    <row r="11" spans="1:5" ht="0.75" hidden="1" customHeight="1" x14ac:dyDescent="0.25">
      <c r="A11" s="37"/>
      <c r="B11" s="37"/>
      <c r="C11" s="37"/>
    </row>
    <row r="12" spans="1:5" ht="41.25" customHeight="1" x14ac:dyDescent="0.3">
      <c r="A12" s="38" t="s">
        <v>61</v>
      </c>
      <c r="B12" s="38"/>
      <c r="C12" s="38"/>
    </row>
    <row r="13" spans="1:5" ht="3.75" customHeight="1" x14ac:dyDescent="0.25">
      <c r="A13" s="45"/>
      <c r="B13" s="45"/>
      <c r="C13" s="45"/>
    </row>
    <row r="14" spans="1:5" x14ac:dyDescent="0.25">
      <c r="E14" s="31" t="s">
        <v>2</v>
      </c>
    </row>
    <row r="15" spans="1:5" ht="23.25" customHeight="1" x14ac:dyDescent="0.25">
      <c r="A15" s="26" t="s">
        <v>4</v>
      </c>
      <c r="B15" s="1" t="s">
        <v>6</v>
      </c>
      <c r="C15" s="1" t="s">
        <v>3</v>
      </c>
      <c r="D15" s="28" t="s">
        <v>69</v>
      </c>
      <c r="E15" s="32" t="s">
        <v>3</v>
      </c>
    </row>
    <row r="16" spans="1:5" x14ac:dyDescent="0.25">
      <c r="A16" s="3"/>
      <c r="B16" s="4" t="s">
        <v>7</v>
      </c>
      <c r="C16" s="18">
        <f>C17+C18</f>
        <v>4008</v>
      </c>
      <c r="D16" s="29"/>
      <c r="E16" s="33">
        <f>E17+E18</f>
        <v>4548.1000000000004</v>
      </c>
    </row>
    <row r="17" spans="1:5" ht="31.5" x14ac:dyDescent="0.25">
      <c r="A17" s="3" t="s">
        <v>55</v>
      </c>
      <c r="B17" s="24" t="s">
        <v>8</v>
      </c>
      <c r="C17" s="8">
        <v>4008</v>
      </c>
      <c r="D17" s="29"/>
      <c r="E17" s="34">
        <f>C17+D17</f>
        <v>4008</v>
      </c>
    </row>
    <row r="18" spans="1:5" ht="19.5" customHeight="1" x14ac:dyDescent="0.25">
      <c r="A18" s="3" t="s">
        <v>79</v>
      </c>
      <c r="B18" s="24" t="s">
        <v>80</v>
      </c>
      <c r="C18" s="8"/>
      <c r="D18" s="29">
        <f>445.1+95</f>
        <v>540.1</v>
      </c>
      <c r="E18" s="34">
        <f>C18+D18</f>
        <v>540.1</v>
      </c>
    </row>
    <row r="19" spans="1:5" x14ac:dyDescent="0.25">
      <c r="A19" s="5"/>
      <c r="B19" s="6" t="s">
        <v>9</v>
      </c>
      <c r="C19" s="20">
        <f>SUM(C20:C39)</f>
        <v>61197.64</v>
      </c>
      <c r="D19" s="29"/>
      <c r="E19" s="33">
        <f>SUM(E20:E39)</f>
        <v>62064.84</v>
      </c>
    </row>
    <row r="20" spans="1:5" ht="96" customHeight="1" x14ac:dyDescent="0.25">
      <c r="A20" s="24" t="s">
        <v>76</v>
      </c>
      <c r="B20" s="24" t="s">
        <v>64</v>
      </c>
      <c r="C20" s="19">
        <v>46566.400000000001</v>
      </c>
      <c r="D20" s="29"/>
      <c r="E20" s="34">
        <f t="shared" ref="E20:E37" si="0">C20+D20</f>
        <v>46566.400000000001</v>
      </c>
    </row>
    <row r="21" spans="1:5" ht="19.5" customHeight="1" x14ac:dyDescent="0.25">
      <c r="A21" s="5" t="s">
        <v>10</v>
      </c>
      <c r="B21" s="5" t="s">
        <v>11</v>
      </c>
      <c r="C21" s="19"/>
      <c r="D21" s="29">
        <v>867.2</v>
      </c>
      <c r="E21" s="34">
        <f t="shared" si="0"/>
        <v>867.2</v>
      </c>
    </row>
    <row r="22" spans="1:5" ht="31.5" hidden="1" x14ac:dyDescent="0.25">
      <c r="A22" s="5" t="s">
        <v>12</v>
      </c>
      <c r="B22" s="5" t="s">
        <v>49</v>
      </c>
      <c r="C22" s="19"/>
      <c r="D22" s="29"/>
      <c r="E22" s="34">
        <f t="shared" si="0"/>
        <v>0</v>
      </c>
    </row>
    <row r="23" spans="1:5" ht="47.25" hidden="1" x14ac:dyDescent="0.25">
      <c r="A23" s="5" t="s">
        <v>12</v>
      </c>
      <c r="B23" s="5" t="s">
        <v>13</v>
      </c>
      <c r="C23" s="19"/>
      <c r="D23" s="29"/>
      <c r="E23" s="34">
        <f t="shared" si="0"/>
        <v>0</v>
      </c>
    </row>
    <row r="24" spans="1:5" ht="47.25" hidden="1" x14ac:dyDescent="0.25">
      <c r="A24" s="5" t="s">
        <v>14</v>
      </c>
      <c r="B24" s="5" t="s">
        <v>15</v>
      </c>
      <c r="C24" s="19"/>
      <c r="D24" s="29"/>
      <c r="E24" s="34">
        <f t="shared" si="0"/>
        <v>0</v>
      </c>
    </row>
    <row r="25" spans="1:5" ht="31.5" customHeight="1" x14ac:dyDescent="0.25">
      <c r="A25" s="24" t="s">
        <v>76</v>
      </c>
      <c r="B25" s="5" t="s">
        <v>16</v>
      </c>
      <c r="C25" s="19">
        <v>92</v>
      </c>
      <c r="D25" s="29"/>
      <c r="E25" s="34">
        <f t="shared" si="0"/>
        <v>92</v>
      </c>
    </row>
    <row r="26" spans="1:5" ht="47.25" customHeight="1" x14ac:dyDescent="0.25">
      <c r="A26" s="24" t="s">
        <v>76</v>
      </c>
      <c r="B26" s="21" t="s">
        <v>66</v>
      </c>
      <c r="C26" s="19">
        <v>864</v>
      </c>
      <c r="D26" s="29"/>
      <c r="E26" s="34">
        <f t="shared" si="0"/>
        <v>864</v>
      </c>
    </row>
    <row r="27" spans="1:5" ht="47.25" customHeight="1" x14ac:dyDescent="0.25">
      <c r="A27" s="24" t="s">
        <v>76</v>
      </c>
      <c r="B27" s="10" t="s">
        <v>65</v>
      </c>
      <c r="C27" s="19">
        <v>3745.6</v>
      </c>
      <c r="D27" s="29"/>
      <c r="E27" s="34">
        <f t="shared" si="0"/>
        <v>3745.6</v>
      </c>
    </row>
    <row r="28" spans="1:5" ht="31.5" x14ac:dyDescent="0.25">
      <c r="A28" s="24" t="s">
        <v>76</v>
      </c>
      <c r="B28" s="5" t="s">
        <v>17</v>
      </c>
      <c r="C28" s="19">
        <v>373.8</v>
      </c>
      <c r="D28" s="29"/>
      <c r="E28" s="34">
        <f t="shared" si="0"/>
        <v>373.8</v>
      </c>
    </row>
    <row r="29" spans="1:5" ht="31.5" customHeight="1" x14ac:dyDescent="0.25">
      <c r="A29" s="24" t="s">
        <v>76</v>
      </c>
      <c r="B29" s="5" t="s">
        <v>18</v>
      </c>
      <c r="C29" s="19">
        <v>726.99</v>
      </c>
      <c r="D29" s="29"/>
      <c r="E29" s="34">
        <f t="shared" si="0"/>
        <v>726.99</v>
      </c>
    </row>
    <row r="30" spans="1:5" ht="63" customHeight="1" x14ac:dyDescent="0.25">
      <c r="A30" s="24" t="s">
        <v>57</v>
      </c>
      <c r="B30" s="5" t="s">
        <v>68</v>
      </c>
      <c r="C30" s="19">
        <v>4030.62</v>
      </c>
      <c r="D30" s="29"/>
      <c r="E30" s="34">
        <f t="shared" si="0"/>
        <v>4030.62</v>
      </c>
    </row>
    <row r="31" spans="1:5" ht="48" customHeight="1" x14ac:dyDescent="0.25">
      <c r="A31" s="24" t="s">
        <v>56</v>
      </c>
      <c r="B31" s="5" t="s">
        <v>19</v>
      </c>
      <c r="C31" s="19">
        <v>1675.1</v>
      </c>
      <c r="D31" s="29"/>
      <c r="E31" s="34">
        <f t="shared" si="0"/>
        <v>1675.1</v>
      </c>
    </row>
    <row r="32" spans="1:5" ht="16.5" customHeight="1" x14ac:dyDescent="0.25">
      <c r="A32" s="24" t="s">
        <v>77</v>
      </c>
      <c r="B32" s="5" t="s">
        <v>20</v>
      </c>
      <c r="C32" s="19">
        <v>629.70000000000005</v>
      </c>
      <c r="D32" s="29"/>
      <c r="E32" s="34">
        <f t="shared" si="0"/>
        <v>629.70000000000005</v>
      </c>
    </row>
    <row r="33" spans="1:5" ht="31.5" customHeight="1" x14ac:dyDescent="0.25">
      <c r="A33" s="24" t="s">
        <v>78</v>
      </c>
      <c r="B33" s="5" t="s">
        <v>21</v>
      </c>
      <c r="C33" s="19">
        <v>582.1</v>
      </c>
      <c r="D33" s="29"/>
      <c r="E33" s="34">
        <f t="shared" si="0"/>
        <v>582.1</v>
      </c>
    </row>
    <row r="34" spans="1:5" ht="64.5" customHeight="1" x14ac:dyDescent="0.25">
      <c r="A34" s="25" t="s">
        <v>81</v>
      </c>
      <c r="B34" s="24" t="s">
        <v>63</v>
      </c>
      <c r="C34" s="19">
        <v>1806.4</v>
      </c>
      <c r="D34" s="29"/>
      <c r="E34" s="34">
        <f t="shared" si="0"/>
        <v>1806.4</v>
      </c>
    </row>
    <row r="35" spans="1:5" ht="33.75" hidden="1" customHeight="1" x14ac:dyDescent="0.25">
      <c r="A35" s="24" t="s">
        <v>58</v>
      </c>
      <c r="B35" s="5" t="s">
        <v>50</v>
      </c>
      <c r="C35" s="19"/>
      <c r="D35" s="29"/>
      <c r="E35" s="34">
        <f t="shared" si="0"/>
        <v>0</v>
      </c>
    </row>
    <row r="36" spans="1:5" ht="48" customHeight="1" x14ac:dyDescent="0.25">
      <c r="A36" s="25" t="s">
        <v>76</v>
      </c>
      <c r="B36" s="5" t="s">
        <v>51</v>
      </c>
      <c r="C36" s="19">
        <v>104.7</v>
      </c>
      <c r="D36" s="29"/>
      <c r="E36" s="34">
        <f t="shared" si="0"/>
        <v>104.7</v>
      </c>
    </row>
    <row r="37" spans="1:5" ht="49.5" customHeight="1" x14ac:dyDescent="0.25">
      <c r="A37" s="24" t="s">
        <v>76</v>
      </c>
      <c r="B37" s="24" t="s">
        <v>62</v>
      </c>
      <c r="C37" s="19">
        <v>0.23</v>
      </c>
      <c r="D37" s="29"/>
      <c r="E37" s="34">
        <f t="shared" si="0"/>
        <v>0.23</v>
      </c>
    </row>
    <row r="38" spans="1:5" ht="31.5" hidden="1" x14ac:dyDescent="0.25">
      <c r="A38" s="5" t="s">
        <v>22</v>
      </c>
      <c r="B38" s="5" t="s">
        <v>23</v>
      </c>
      <c r="C38" s="8"/>
      <c r="D38" s="29"/>
      <c r="E38" s="34"/>
    </row>
    <row r="39" spans="1:5" ht="31.5" hidden="1" x14ac:dyDescent="0.25">
      <c r="A39" s="5" t="s">
        <v>22</v>
      </c>
      <c r="B39" s="5" t="s">
        <v>24</v>
      </c>
      <c r="C39" s="8"/>
      <c r="D39" s="29"/>
      <c r="E39" s="34"/>
    </row>
    <row r="40" spans="1:5" x14ac:dyDescent="0.25">
      <c r="A40" s="5"/>
      <c r="B40" s="6" t="s">
        <v>25</v>
      </c>
      <c r="C40" s="18">
        <f>C48</f>
        <v>1549.9999999999998</v>
      </c>
      <c r="D40" s="29"/>
      <c r="E40" s="33">
        <f>E48+E60</f>
        <v>6332.28</v>
      </c>
    </row>
    <row r="41" spans="1:5" ht="63" hidden="1" x14ac:dyDescent="0.25">
      <c r="A41" s="5" t="s">
        <v>26</v>
      </c>
      <c r="B41" s="5" t="s">
        <v>27</v>
      </c>
      <c r="C41" s="8"/>
      <c r="D41" s="29"/>
      <c r="E41" s="35"/>
    </row>
    <row r="42" spans="1:5" ht="31.5" hidden="1" x14ac:dyDescent="0.25">
      <c r="A42" s="5" t="s">
        <v>28</v>
      </c>
      <c r="B42" s="5" t="s">
        <v>29</v>
      </c>
      <c r="C42" s="8"/>
      <c r="D42" s="29"/>
      <c r="E42" s="35"/>
    </row>
    <row r="43" spans="1:5" ht="47.25" hidden="1" x14ac:dyDescent="0.25">
      <c r="A43" s="5" t="s">
        <v>28</v>
      </c>
      <c r="B43" s="5" t="s">
        <v>30</v>
      </c>
      <c r="C43" s="8"/>
      <c r="D43" s="29"/>
      <c r="E43" s="35"/>
    </row>
    <row r="44" spans="1:5" ht="31.5" hidden="1" x14ac:dyDescent="0.25">
      <c r="A44" s="5" t="s">
        <v>31</v>
      </c>
      <c r="B44" s="5" t="s">
        <v>32</v>
      </c>
      <c r="C44" s="8"/>
      <c r="D44" s="29"/>
      <c r="E44" s="35"/>
    </row>
    <row r="45" spans="1:5" ht="31.5" hidden="1" x14ac:dyDescent="0.25">
      <c r="A45" s="5" t="s">
        <v>33</v>
      </c>
      <c r="B45" s="5" t="s">
        <v>34</v>
      </c>
      <c r="C45" s="8"/>
      <c r="D45" s="29"/>
      <c r="E45" s="35"/>
    </row>
    <row r="46" spans="1:5" hidden="1" x14ac:dyDescent="0.25">
      <c r="A46" s="5" t="s">
        <v>33</v>
      </c>
      <c r="B46" s="5" t="s">
        <v>35</v>
      </c>
      <c r="C46" s="8"/>
      <c r="D46" s="29"/>
      <c r="E46" s="35"/>
    </row>
    <row r="47" spans="1:5" ht="47.25" hidden="1" x14ac:dyDescent="0.25">
      <c r="A47" s="5" t="s">
        <v>33</v>
      </c>
      <c r="B47" s="5" t="s">
        <v>36</v>
      </c>
      <c r="C47" s="8"/>
      <c r="D47" s="29"/>
      <c r="E47" s="35"/>
    </row>
    <row r="48" spans="1:5" x14ac:dyDescent="0.25">
      <c r="A48" s="5"/>
      <c r="B48" s="11" t="s">
        <v>37</v>
      </c>
      <c r="C48" s="7">
        <f>C60</f>
        <v>1549.9999999999998</v>
      </c>
      <c r="D48" s="29"/>
      <c r="E48" s="33">
        <f>SUM(E49:E59)</f>
        <v>4782.28</v>
      </c>
    </row>
    <row r="49" spans="1:5" hidden="1" x14ac:dyDescent="0.25">
      <c r="A49" s="5"/>
      <c r="B49" s="5"/>
      <c r="C49" s="9"/>
      <c r="D49" s="29"/>
      <c r="E49" s="35"/>
    </row>
    <row r="50" spans="1:5" hidden="1" x14ac:dyDescent="0.25">
      <c r="A50" s="5"/>
      <c r="B50" s="5"/>
      <c r="C50" s="9"/>
      <c r="D50" s="29"/>
      <c r="E50" s="35"/>
    </row>
    <row r="51" spans="1:5" hidden="1" x14ac:dyDescent="0.25">
      <c r="A51" s="5"/>
      <c r="B51" s="5"/>
      <c r="C51" s="9"/>
      <c r="D51" s="29"/>
      <c r="E51" s="35"/>
    </row>
    <row r="52" spans="1:5" hidden="1" x14ac:dyDescent="0.25">
      <c r="A52" s="5"/>
      <c r="B52" s="5"/>
      <c r="C52" s="9"/>
      <c r="D52" s="29"/>
      <c r="E52" s="35"/>
    </row>
    <row r="53" spans="1:5" hidden="1" x14ac:dyDescent="0.25">
      <c r="A53" s="5"/>
      <c r="B53" s="5"/>
      <c r="C53" s="9"/>
      <c r="D53" s="29"/>
      <c r="E53" s="35"/>
    </row>
    <row r="54" spans="1:5" hidden="1" x14ac:dyDescent="0.25">
      <c r="A54" s="5"/>
      <c r="B54" s="5"/>
      <c r="C54" s="9"/>
      <c r="D54" s="29"/>
      <c r="E54" s="35"/>
    </row>
    <row r="55" spans="1:5" hidden="1" x14ac:dyDescent="0.25">
      <c r="A55" s="5"/>
      <c r="B55" s="5"/>
      <c r="C55" s="9"/>
      <c r="D55" s="29"/>
      <c r="E55" s="35"/>
    </row>
    <row r="56" spans="1:5" hidden="1" x14ac:dyDescent="0.25">
      <c r="A56" s="5"/>
      <c r="B56" s="5"/>
      <c r="C56" s="9"/>
      <c r="D56" s="29"/>
      <c r="E56" s="35"/>
    </row>
    <row r="57" spans="1:5" ht="48" customHeight="1" x14ac:dyDescent="0.25">
      <c r="A57" s="24" t="s">
        <v>70</v>
      </c>
      <c r="B57" s="24" t="s">
        <v>73</v>
      </c>
      <c r="C57" s="9"/>
      <c r="D57" s="29">
        <v>326</v>
      </c>
      <c r="E57" s="34">
        <f t="shared" ref="E57:E63" si="1">C57+D57</f>
        <v>326</v>
      </c>
    </row>
    <row r="58" spans="1:5" ht="17.25" customHeight="1" x14ac:dyDescent="0.25">
      <c r="A58" s="24" t="s">
        <v>70</v>
      </c>
      <c r="B58" s="24" t="s">
        <v>72</v>
      </c>
      <c r="C58" s="9"/>
      <c r="D58" s="29">
        <v>2102.1999999999998</v>
      </c>
      <c r="E58" s="34">
        <f t="shared" si="1"/>
        <v>2102.1999999999998</v>
      </c>
    </row>
    <row r="59" spans="1:5" ht="47.25" x14ac:dyDescent="0.25">
      <c r="A59" s="24" t="s">
        <v>70</v>
      </c>
      <c r="B59" s="24" t="s">
        <v>71</v>
      </c>
      <c r="C59" s="9"/>
      <c r="D59" s="29">
        <v>2354.08</v>
      </c>
      <c r="E59" s="34">
        <f t="shared" si="1"/>
        <v>2354.08</v>
      </c>
    </row>
    <row r="60" spans="1:5" ht="28.5" customHeight="1" x14ac:dyDescent="0.25">
      <c r="A60" s="12" t="s">
        <v>59</v>
      </c>
      <c r="B60" s="13" t="s">
        <v>53</v>
      </c>
      <c r="C60" s="14">
        <f>C61+C62+C63</f>
        <v>1549.9999999999998</v>
      </c>
      <c r="D60" s="29"/>
      <c r="E60" s="33">
        <f>E61+E62+E63</f>
        <v>1549.9999999999998</v>
      </c>
    </row>
    <row r="61" spans="1:5" x14ac:dyDescent="0.25">
      <c r="A61" s="12" t="s">
        <v>59</v>
      </c>
      <c r="B61" s="13" t="s">
        <v>39</v>
      </c>
      <c r="C61" s="22">
        <v>1124.0999999999999</v>
      </c>
      <c r="D61" s="29"/>
      <c r="E61" s="34">
        <f t="shared" si="1"/>
        <v>1124.0999999999999</v>
      </c>
    </row>
    <row r="62" spans="1:5" x14ac:dyDescent="0.25">
      <c r="A62" s="12" t="s">
        <v>59</v>
      </c>
      <c r="B62" s="13" t="s">
        <v>40</v>
      </c>
      <c r="C62" s="22">
        <v>307.10000000000002</v>
      </c>
      <c r="D62" s="29"/>
      <c r="E62" s="34">
        <f t="shared" si="1"/>
        <v>307.10000000000002</v>
      </c>
    </row>
    <row r="63" spans="1:5" x14ac:dyDescent="0.25">
      <c r="A63" s="12" t="s">
        <v>59</v>
      </c>
      <c r="B63" s="13" t="s">
        <v>41</v>
      </c>
      <c r="C63" s="22">
        <v>118.8</v>
      </c>
      <c r="D63" s="29"/>
      <c r="E63" s="34">
        <f t="shared" si="1"/>
        <v>118.8</v>
      </c>
    </row>
    <row r="64" spans="1:5" hidden="1" x14ac:dyDescent="0.25">
      <c r="A64" s="12" t="s">
        <v>38</v>
      </c>
      <c r="B64" s="13" t="s">
        <v>42</v>
      </c>
      <c r="C64" s="14">
        <f>C65</f>
        <v>0</v>
      </c>
      <c r="D64" s="29"/>
      <c r="E64" s="34"/>
    </row>
    <row r="65" spans="1:5" ht="47.25" hidden="1" x14ac:dyDescent="0.25">
      <c r="A65" s="12"/>
      <c r="B65" s="15" t="s">
        <v>54</v>
      </c>
      <c r="C65" s="22"/>
      <c r="D65" s="29"/>
      <c r="E65" s="34"/>
    </row>
    <row r="66" spans="1:5" ht="47.25" hidden="1" x14ac:dyDescent="0.25">
      <c r="A66" s="12"/>
      <c r="B66" s="16" t="s">
        <v>43</v>
      </c>
      <c r="C66" s="9"/>
      <c r="D66" s="29"/>
      <c r="E66" s="34"/>
    </row>
    <row r="67" spans="1:5" x14ac:dyDescent="0.25">
      <c r="A67" s="12"/>
      <c r="B67" s="17" t="s">
        <v>44</v>
      </c>
      <c r="C67" s="14">
        <f>C69</f>
        <v>14478.29</v>
      </c>
      <c r="D67" s="29"/>
      <c r="E67" s="33">
        <f>E68+E69</f>
        <v>12324.130000000001</v>
      </c>
    </row>
    <row r="68" spans="1:5" ht="46.5" customHeight="1" x14ac:dyDescent="0.25">
      <c r="A68" s="12" t="s">
        <v>74</v>
      </c>
      <c r="B68" s="23" t="s">
        <v>75</v>
      </c>
      <c r="C68" s="14"/>
      <c r="D68" s="29">
        <v>487</v>
      </c>
      <c r="E68" s="34">
        <f t="shared" ref="E68" si="2">C68+D68</f>
        <v>487</v>
      </c>
    </row>
    <row r="69" spans="1:5" ht="43.5" customHeight="1" x14ac:dyDescent="0.25">
      <c r="A69" s="12" t="s">
        <v>60</v>
      </c>
      <c r="B69" s="23" t="s">
        <v>52</v>
      </c>
      <c r="C69" s="9">
        <f>C70+C71+C72</f>
        <v>14478.29</v>
      </c>
      <c r="D69" s="29"/>
      <c r="E69" s="35">
        <f>E70+E71+E72</f>
        <v>11837.130000000001</v>
      </c>
    </row>
    <row r="70" spans="1:5" x14ac:dyDescent="0.25">
      <c r="A70" s="12" t="s">
        <v>60</v>
      </c>
      <c r="B70" s="5" t="s">
        <v>45</v>
      </c>
      <c r="C70" s="9">
        <v>7149.79</v>
      </c>
      <c r="D70" s="29">
        <f>124.5+99+38-2902.66</f>
        <v>-2641.16</v>
      </c>
      <c r="E70" s="34">
        <f t="shared" ref="E70:E72" si="3">C70+D70</f>
        <v>4508.63</v>
      </c>
    </row>
    <row r="71" spans="1:5" x14ac:dyDescent="0.25">
      <c r="A71" s="12" t="s">
        <v>60</v>
      </c>
      <c r="B71" s="5" t="s">
        <v>46</v>
      </c>
      <c r="C71" s="9">
        <v>6100</v>
      </c>
      <c r="D71" s="29"/>
      <c r="E71" s="34">
        <f t="shared" si="3"/>
        <v>6100</v>
      </c>
    </row>
    <row r="72" spans="1:5" x14ac:dyDescent="0.25">
      <c r="A72" s="12" t="s">
        <v>60</v>
      </c>
      <c r="B72" s="5" t="s">
        <v>47</v>
      </c>
      <c r="C72" s="9">
        <f>45+1183.5</f>
        <v>1228.5</v>
      </c>
      <c r="D72" s="29"/>
      <c r="E72" s="34">
        <f t="shared" si="3"/>
        <v>1228.5</v>
      </c>
    </row>
    <row r="73" spans="1:5" ht="22.5" customHeight="1" x14ac:dyDescent="0.25">
      <c r="A73" s="36" t="s">
        <v>48</v>
      </c>
      <c r="B73" s="36"/>
      <c r="C73" s="20">
        <f>C19+C16+C67+C40</f>
        <v>81233.929999999993</v>
      </c>
      <c r="D73" s="29"/>
      <c r="E73" s="33">
        <f>E19+E16+E67+E40</f>
        <v>85269.35</v>
      </c>
    </row>
  </sheetData>
  <mergeCells count="12">
    <mergeCell ref="A1:E1"/>
    <mergeCell ref="A2:E2"/>
    <mergeCell ref="A3:E3"/>
    <mergeCell ref="A4:E4"/>
    <mergeCell ref="A13:C13"/>
    <mergeCell ref="A73:B73"/>
    <mergeCell ref="A11:C11"/>
    <mergeCell ref="A12:C12"/>
    <mergeCell ref="A6:E6"/>
    <mergeCell ref="A7:E7"/>
    <mergeCell ref="A8:E8"/>
    <mergeCell ref="A9:E9"/>
  </mergeCells>
  <pageMargins left="0.62992125984251968" right="0.23622047244094491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прил.2 (безвоз)</vt:lpstr>
      <vt:lpstr>Лист1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2012-03-06T10:15:25Z</dcterms:modified>
</cp:coreProperties>
</file>