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Z:\СОВЕТ ОКРУГ\б ю д ж е т\Б Ю Д Ж Е Т _2022-2024\проект решения +приложения\"/>
    </mc:Choice>
  </mc:AlternateContent>
  <xr:revisionPtr revIDLastSave="0" documentId="13_ncr:1_{35A2C2BD-69EC-4BDB-8A94-8B37E13E9BF1}" xr6:coauthVersionLast="47" xr6:coauthVersionMax="47" xr10:uidLastSave="{00000000-0000-0000-0000-000000000000}"/>
  <bookViews>
    <workbookView xWindow="1560" yWindow="1560" windowWidth="20970" windowHeight="13065" xr2:uid="{00000000-000D-0000-FFFF-FFFF00000000}"/>
  </bookViews>
  <sheets>
    <sheet name="Документ" sheetId="2" r:id="rId1"/>
    <sheet name="Лист1" sheetId="3" r:id="rId2"/>
  </sheets>
  <definedNames>
    <definedName name="_xlnm.Print_Titles" localSheetId="0">Документ!$9:$11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8" i="2" l="1"/>
  <c r="F440" i="2"/>
  <c r="L809" i="2"/>
  <c r="L811" i="2"/>
  <c r="G810" i="2"/>
  <c r="AL878" i="3"/>
  <c r="AL877" i="3" s="1"/>
  <c r="AL876" i="3" s="1"/>
  <c r="AL875" i="3" s="1"/>
  <c r="AF878" i="3"/>
  <c r="AF877" i="3" s="1"/>
  <c r="AF876" i="3" s="1"/>
  <c r="AF875" i="3" s="1"/>
  <c r="AH877" i="3"/>
  <c r="AH876" i="3" s="1"/>
  <c r="AH875" i="3" s="1"/>
  <c r="Z877" i="3"/>
  <c r="Z876" i="3" s="1"/>
  <c r="Z875" i="3" s="1"/>
  <c r="AL874" i="3"/>
  <c r="AL873" i="3" s="1"/>
  <c r="AL872" i="3" s="1"/>
  <c r="AL871" i="3" s="1"/>
  <c r="AF874" i="3"/>
  <c r="AF873" i="3" s="1"/>
  <c r="AF872" i="3" s="1"/>
  <c r="AF871" i="3" s="1"/>
  <c r="AH873" i="3"/>
  <c r="AH872" i="3" s="1"/>
  <c r="AH871" i="3" s="1"/>
  <c r="Z873" i="3"/>
  <c r="Z872" i="3" s="1"/>
  <c r="Z871" i="3" s="1"/>
  <c r="AL870" i="3"/>
  <c r="AL869" i="3" s="1"/>
  <c r="AL868" i="3" s="1"/>
  <c r="AL867" i="3" s="1"/>
  <c r="AF870" i="3"/>
  <c r="AF869" i="3" s="1"/>
  <c r="AF868" i="3" s="1"/>
  <c r="AF867" i="3" s="1"/>
  <c r="AH869" i="3"/>
  <c r="AH868" i="3" s="1"/>
  <c r="AH867" i="3" s="1"/>
  <c r="Z869" i="3"/>
  <c r="Z868" i="3" s="1"/>
  <c r="Z867" i="3" s="1"/>
  <c r="AL866" i="3"/>
  <c r="AL865" i="3" s="1"/>
  <c r="AL864" i="3" s="1"/>
  <c r="AL863" i="3" s="1"/>
  <c r="AF866" i="3"/>
  <c r="AF865" i="3" s="1"/>
  <c r="AF864" i="3" s="1"/>
  <c r="AF863" i="3" s="1"/>
  <c r="AH865" i="3"/>
  <c r="AH864" i="3" s="1"/>
  <c r="AH863" i="3" s="1"/>
  <c r="Z865" i="3"/>
  <c r="Z864" i="3" s="1"/>
  <c r="Z863" i="3" s="1"/>
  <c r="AL862" i="3"/>
  <c r="AL861" i="3" s="1"/>
  <c r="AL860" i="3" s="1"/>
  <c r="AL859" i="3" s="1"/>
  <c r="AF862" i="3"/>
  <c r="AF861" i="3" s="1"/>
  <c r="AF860" i="3" s="1"/>
  <c r="AF859" i="3" s="1"/>
  <c r="AH861" i="3"/>
  <c r="AH860" i="3" s="1"/>
  <c r="AH859" i="3" s="1"/>
  <c r="Z861" i="3"/>
  <c r="Z860" i="3" s="1"/>
  <c r="Z859" i="3" s="1"/>
  <c r="AL858" i="3"/>
  <c r="AL857" i="3" s="1"/>
  <c r="AL856" i="3" s="1"/>
  <c r="AL855" i="3" s="1"/>
  <c r="AF858" i="3"/>
  <c r="AF857" i="3" s="1"/>
  <c r="AF856" i="3" s="1"/>
  <c r="AF855" i="3" s="1"/>
  <c r="AH857" i="3"/>
  <c r="AH856" i="3" s="1"/>
  <c r="AH855" i="3" s="1"/>
  <c r="Z857" i="3"/>
  <c r="Z856" i="3" s="1"/>
  <c r="Z855" i="3" s="1"/>
  <c r="AL853" i="3"/>
  <c r="AF853" i="3"/>
  <c r="AL852" i="3"/>
  <c r="AF852" i="3"/>
  <c r="AL851" i="3"/>
  <c r="AF851" i="3"/>
  <c r="AH850" i="3"/>
  <c r="AH849" i="3" s="1"/>
  <c r="AH848" i="3" s="1"/>
  <c r="Z850" i="3"/>
  <c r="Z849" i="3" s="1"/>
  <c r="Z848" i="3" s="1"/>
  <c r="AL847" i="3"/>
  <c r="AF847" i="3"/>
  <c r="AL846" i="3"/>
  <c r="AF846" i="3"/>
  <c r="AL845" i="3"/>
  <c r="AF845" i="3"/>
  <c r="AH844" i="3"/>
  <c r="AH843" i="3" s="1"/>
  <c r="AH842" i="3" s="1"/>
  <c r="Z844" i="3"/>
  <c r="Z843" i="3" s="1"/>
  <c r="Z842" i="3" s="1"/>
  <c r="AL841" i="3"/>
  <c r="AF841" i="3"/>
  <c r="AL840" i="3"/>
  <c r="AF840" i="3"/>
  <c r="AL839" i="3"/>
  <c r="AF839" i="3"/>
  <c r="AH838" i="3"/>
  <c r="AH837" i="3" s="1"/>
  <c r="AH836" i="3" s="1"/>
  <c r="Z838" i="3"/>
  <c r="Z837" i="3" s="1"/>
  <c r="Z836" i="3" s="1"/>
  <c r="AL835" i="3"/>
  <c r="AF835" i="3"/>
  <c r="AL834" i="3"/>
  <c r="AF834" i="3"/>
  <c r="AL833" i="3"/>
  <c r="AF833" i="3"/>
  <c r="AH832" i="3"/>
  <c r="AH831" i="3" s="1"/>
  <c r="AH830" i="3" s="1"/>
  <c r="Z832" i="3"/>
  <c r="Z831" i="3" s="1"/>
  <c r="Z830" i="3" s="1"/>
  <c r="AL829" i="3"/>
  <c r="AF829" i="3"/>
  <c r="AL828" i="3"/>
  <c r="AF828" i="3"/>
  <c r="AL827" i="3"/>
  <c r="AF827" i="3"/>
  <c r="AH826" i="3"/>
  <c r="AH825" i="3" s="1"/>
  <c r="AH824" i="3" s="1"/>
  <c r="Z826" i="3"/>
  <c r="Z825" i="3" s="1"/>
  <c r="Z824" i="3" s="1"/>
  <c r="AL822" i="3"/>
  <c r="AL821" i="3" s="1"/>
  <c r="AL820" i="3" s="1"/>
  <c r="AL819" i="3" s="1"/>
  <c r="AF822" i="3"/>
  <c r="AF821" i="3" s="1"/>
  <c r="AF820" i="3" s="1"/>
  <c r="AF819" i="3" s="1"/>
  <c r="AH821" i="3"/>
  <c r="AH820" i="3" s="1"/>
  <c r="AH819" i="3" s="1"/>
  <c r="Z821" i="3"/>
  <c r="Z820" i="3" s="1"/>
  <c r="Z819" i="3" s="1"/>
  <c r="AL818" i="3"/>
  <c r="AF818" i="3"/>
  <c r="AL817" i="3"/>
  <c r="AF817" i="3"/>
  <c r="AH816" i="3"/>
  <c r="Z816" i="3"/>
  <c r="AL815" i="3"/>
  <c r="AF815" i="3"/>
  <c r="AL814" i="3"/>
  <c r="AF814" i="3"/>
  <c r="AH813" i="3"/>
  <c r="Z813" i="3"/>
  <c r="Z812" i="3" s="1"/>
  <c r="Z811" i="3" s="1"/>
  <c r="AL810" i="3"/>
  <c r="AL809" i="3" s="1"/>
  <c r="AL808" i="3" s="1"/>
  <c r="AL807" i="3" s="1"/>
  <c r="AF810" i="3"/>
  <c r="AF809" i="3" s="1"/>
  <c r="AF808" i="3" s="1"/>
  <c r="AF807" i="3" s="1"/>
  <c r="AH809" i="3"/>
  <c r="AH808" i="3" s="1"/>
  <c r="AH807" i="3" s="1"/>
  <c r="Z809" i="3"/>
  <c r="Z808" i="3" s="1"/>
  <c r="Z807" i="3" s="1"/>
  <c r="AL806" i="3"/>
  <c r="AL805" i="3" s="1"/>
  <c r="AL804" i="3" s="1"/>
  <c r="AL803" i="3" s="1"/>
  <c r="AF806" i="3"/>
  <c r="AF805" i="3" s="1"/>
  <c r="AF804" i="3" s="1"/>
  <c r="AF803" i="3" s="1"/>
  <c r="AH805" i="3"/>
  <c r="AH804" i="3" s="1"/>
  <c r="AH803" i="3" s="1"/>
  <c r="Z805" i="3"/>
  <c r="Z804" i="3" s="1"/>
  <c r="Z803" i="3" s="1"/>
  <c r="AL802" i="3"/>
  <c r="AL801" i="3" s="1"/>
  <c r="AL800" i="3" s="1"/>
  <c r="AL799" i="3" s="1"/>
  <c r="AF802" i="3"/>
  <c r="AF801" i="3" s="1"/>
  <c r="AF800" i="3" s="1"/>
  <c r="AF799" i="3" s="1"/>
  <c r="AH801" i="3"/>
  <c r="AH800" i="3" s="1"/>
  <c r="AH799" i="3" s="1"/>
  <c r="Z801" i="3"/>
  <c r="Z800" i="3" s="1"/>
  <c r="Z799" i="3" s="1"/>
  <c r="AL798" i="3"/>
  <c r="AF798" i="3"/>
  <c r="AL797" i="3"/>
  <c r="AF797" i="3"/>
  <c r="AH796" i="3"/>
  <c r="AH795" i="3" s="1"/>
  <c r="AH794" i="3" s="1"/>
  <c r="Z796" i="3"/>
  <c r="Z795" i="3" s="1"/>
  <c r="Z794" i="3" s="1"/>
  <c r="AL792" i="3"/>
  <c r="AL791" i="3" s="1"/>
  <c r="AL790" i="3" s="1"/>
  <c r="AF792" i="3"/>
  <c r="AF791" i="3" s="1"/>
  <c r="AF790" i="3" s="1"/>
  <c r="AH791" i="3"/>
  <c r="AH790" i="3" s="1"/>
  <c r="Z791" i="3"/>
  <c r="Z790" i="3" s="1"/>
  <c r="AL789" i="3"/>
  <c r="AL788" i="3" s="1"/>
  <c r="AL787" i="3" s="1"/>
  <c r="AF789" i="3"/>
  <c r="AF788" i="3" s="1"/>
  <c r="AF787" i="3" s="1"/>
  <c r="AH788" i="3"/>
  <c r="AH787" i="3" s="1"/>
  <c r="Z788" i="3"/>
  <c r="Z787" i="3" s="1"/>
  <c r="AL783" i="3"/>
  <c r="AL782" i="3" s="1"/>
  <c r="AL781" i="3" s="1"/>
  <c r="AL780" i="3" s="1"/>
  <c r="AL779" i="3" s="1"/>
  <c r="AF783" i="3"/>
  <c r="AF782" i="3" s="1"/>
  <c r="AF781" i="3" s="1"/>
  <c r="AF780" i="3" s="1"/>
  <c r="AF779" i="3" s="1"/>
  <c r="AH782" i="3"/>
  <c r="AH781" i="3" s="1"/>
  <c r="AH780" i="3" s="1"/>
  <c r="AH779" i="3" s="1"/>
  <c r="Z782" i="3"/>
  <c r="Z781" i="3" s="1"/>
  <c r="Z780" i="3" s="1"/>
  <c r="Z779" i="3" s="1"/>
  <c r="AL778" i="3"/>
  <c r="AL777" i="3" s="1"/>
  <c r="AL776" i="3" s="1"/>
  <c r="AL775" i="3" s="1"/>
  <c r="AL774" i="3" s="1"/>
  <c r="AF778" i="3"/>
  <c r="AF777" i="3" s="1"/>
  <c r="AF776" i="3" s="1"/>
  <c r="AF775" i="3" s="1"/>
  <c r="AF774" i="3" s="1"/>
  <c r="AH777" i="3"/>
  <c r="AH776" i="3" s="1"/>
  <c r="AH775" i="3" s="1"/>
  <c r="AH774" i="3" s="1"/>
  <c r="Z777" i="3"/>
  <c r="Z776" i="3" s="1"/>
  <c r="Z775" i="3" s="1"/>
  <c r="Z774" i="3" s="1"/>
  <c r="AL772" i="3"/>
  <c r="AL771" i="3" s="1"/>
  <c r="AL770" i="3" s="1"/>
  <c r="AL769" i="3" s="1"/>
  <c r="AL768" i="3" s="1"/>
  <c r="AL767" i="3" s="1"/>
  <c r="AF772" i="3"/>
  <c r="AF771" i="3" s="1"/>
  <c r="AF770" i="3" s="1"/>
  <c r="AF769" i="3" s="1"/>
  <c r="AF768" i="3" s="1"/>
  <c r="AF767" i="3" s="1"/>
  <c r="AH771" i="3"/>
  <c r="AH770" i="3" s="1"/>
  <c r="AH769" i="3" s="1"/>
  <c r="AH768" i="3" s="1"/>
  <c r="AH767" i="3" s="1"/>
  <c r="Z771" i="3"/>
  <c r="Z770" i="3" s="1"/>
  <c r="Z769" i="3" s="1"/>
  <c r="Z768" i="3" s="1"/>
  <c r="Z767" i="3" s="1"/>
  <c r="AL766" i="3"/>
  <c r="AL765" i="3" s="1"/>
  <c r="AL764" i="3" s="1"/>
  <c r="AL763" i="3" s="1"/>
  <c r="AL762" i="3" s="1"/>
  <c r="AL761" i="3" s="1"/>
  <c r="AF766" i="3"/>
  <c r="AF765" i="3" s="1"/>
  <c r="AF764" i="3" s="1"/>
  <c r="AF763" i="3" s="1"/>
  <c r="AF762" i="3" s="1"/>
  <c r="AF761" i="3" s="1"/>
  <c r="AH765" i="3"/>
  <c r="AH764" i="3" s="1"/>
  <c r="AH763" i="3" s="1"/>
  <c r="AH762" i="3" s="1"/>
  <c r="AH761" i="3" s="1"/>
  <c r="Z765" i="3"/>
  <c r="Z764" i="3" s="1"/>
  <c r="Z763" i="3" s="1"/>
  <c r="Z762" i="3" s="1"/>
  <c r="Z761" i="3" s="1"/>
  <c r="AL760" i="3"/>
  <c r="AL759" i="3" s="1"/>
  <c r="AL758" i="3" s="1"/>
  <c r="AL757" i="3" s="1"/>
  <c r="AL756" i="3" s="1"/>
  <c r="AF760" i="3"/>
  <c r="AF759" i="3" s="1"/>
  <c r="AF758" i="3" s="1"/>
  <c r="AF757" i="3" s="1"/>
  <c r="AF756" i="3" s="1"/>
  <c r="AH759" i="3"/>
  <c r="AH758" i="3" s="1"/>
  <c r="AH757" i="3" s="1"/>
  <c r="AH756" i="3" s="1"/>
  <c r="Z759" i="3"/>
  <c r="Z758" i="3" s="1"/>
  <c r="Z757" i="3" s="1"/>
  <c r="Z756" i="3" s="1"/>
  <c r="AL755" i="3"/>
  <c r="AL754" i="3" s="1"/>
  <c r="AL753" i="3" s="1"/>
  <c r="AL752" i="3" s="1"/>
  <c r="AF755" i="3"/>
  <c r="AF754" i="3" s="1"/>
  <c r="AF753" i="3" s="1"/>
  <c r="AF752" i="3" s="1"/>
  <c r="AH754" i="3"/>
  <c r="AH753" i="3" s="1"/>
  <c r="AH752" i="3" s="1"/>
  <c r="Z754" i="3"/>
  <c r="Z753" i="3" s="1"/>
  <c r="Z752" i="3" s="1"/>
  <c r="AL751" i="3"/>
  <c r="AL750" i="3" s="1"/>
  <c r="AL749" i="3" s="1"/>
  <c r="AL748" i="3" s="1"/>
  <c r="AF751" i="3"/>
  <c r="AF750" i="3" s="1"/>
  <c r="AF749" i="3" s="1"/>
  <c r="AF748" i="3" s="1"/>
  <c r="AH750" i="3"/>
  <c r="AH749" i="3" s="1"/>
  <c r="AH748" i="3" s="1"/>
  <c r="Z750" i="3"/>
  <c r="Z749" i="3" s="1"/>
  <c r="Z748" i="3" s="1"/>
  <c r="AL745" i="3"/>
  <c r="AL744" i="3" s="1"/>
  <c r="AL743" i="3" s="1"/>
  <c r="AL742" i="3" s="1"/>
  <c r="AF745" i="3"/>
  <c r="AF744" i="3" s="1"/>
  <c r="AF743" i="3" s="1"/>
  <c r="AF742" i="3" s="1"/>
  <c r="AH744" i="3"/>
  <c r="AH743" i="3" s="1"/>
  <c r="AH742" i="3" s="1"/>
  <c r="Z744" i="3"/>
  <c r="Z743" i="3" s="1"/>
  <c r="Z742" i="3" s="1"/>
  <c r="AL741" i="3"/>
  <c r="AL740" i="3" s="1"/>
  <c r="AL739" i="3" s="1"/>
  <c r="AL738" i="3" s="1"/>
  <c r="AF741" i="3"/>
  <c r="AF740" i="3" s="1"/>
  <c r="AF739" i="3" s="1"/>
  <c r="AF738" i="3" s="1"/>
  <c r="AH740" i="3"/>
  <c r="AH739" i="3" s="1"/>
  <c r="AH738" i="3" s="1"/>
  <c r="Z740" i="3"/>
  <c r="Z739" i="3" s="1"/>
  <c r="Z738" i="3" s="1"/>
  <c r="AL736" i="3"/>
  <c r="AL735" i="3" s="1"/>
  <c r="AL734" i="3" s="1"/>
  <c r="AL733" i="3" s="1"/>
  <c r="AL732" i="3" s="1"/>
  <c r="AF736" i="3"/>
  <c r="AF735" i="3" s="1"/>
  <c r="AF734" i="3" s="1"/>
  <c r="AF733" i="3" s="1"/>
  <c r="AF732" i="3" s="1"/>
  <c r="AH735" i="3"/>
  <c r="AH734" i="3" s="1"/>
  <c r="AH733" i="3" s="1"/>
  <c r="AH732" i="3" s="1"/>
  <c r="Z735" i="3"/>
  <c r="Z734" i="3" s="1"/>
  <c r="Z733" i="3" s="1"/>
  <c r="Z732" i="3" s="1"/>
  <c r="AL731" i="3"/>
  <c r="AF731" i="3"/>
  <c r="AL730" i="3"/>
  <c r="AF730" i="3"/>
  <c r="AH729" i="3"/>
  <c r="AH728" i="3" s="1"/>
  <c r="AH727" i="3" s="1"/>
  <c r="AH726" i="3" s="1"/>
  <c r="Z729" i="3"/>
  <c r="Z728" i="3" s="1"/>
  <c r="Z727" i="3" s="1"/>
  <c r="Z726" i="3" s="1"/>
  <c r="AL725" i="3"/>
  <c r="AL724" i="3" s="1"/>
  <c r="AL723" i="3" s="1"/>
  <c r="AL722" i="3" s="1"/>
  <c r="AF725" i="3"/>
  <c r="AF724" i="3" s="1"/>
  <c r="AF723" i="3" s="1"/>
  <c r="AF722" i="3" s="1"/>
  <c r="AH724" i="3"/>
  <c r="AH723" i="3" s="1"/>
  <c r="AH722" i="3" s="1"/>
  <c r="Z724" i="3"/>
  <c r="Z723" i="3" s="1"/>
  <c r="Z722" i="3" s="1"/>
  <c r="AL721" i="3"/>
  <c r="AL720" i="3" s="1"/>
  <c r="AL719" i="3" s="1"/>
  <c r="AL718" i="3" s="1"/>
  <c r="AF721" i="3"/>
  <c r="AF720" i="3" s="1"/>
  <c r="AF719" i="3" s="1"/>
  <c r="AF718" i="3" s="1"/>
  <c r="AH720" i="3"/>
  <c r="AH719" i="3" s="1"/>
  <c r="AH718" i="3" s="1"/>
  <c r="Z720" i="3"/>
  <c r="Z719" i="3" s="1"/>
  <c r="Z718" i="3" s="1"/>
  <c r="AL717" i="3"/>
  <c r="AL716" i="3" s="1"/>
  <c r="AL715" i="3" s="1"/>
  <c r="AL714" i="3" s="1"/>
  <c r="AF717" i="3"/>
  <c r="AF716" i="3" s="1"/>
  <c r="AF715" i="3" s="1"/>
  <c r="AF714" i="3" s="1"/>
  <c r="AH716" i="3"/>
  <c r="AH715" i="3" s="1"/>
  <c r="AH714" i="3" s="1"/>
  <c r="Z716" i="3"/>
  <c r="Z715" i="3" s="1"/>
  <c r="Z714" i="3" s="1"/>
  <c r="AL712" i="3"/>
  <c r="AL711" i="3" s="1"/>
  <c r="AL710" i="3" s="1"/>
  <c r="AL709" i="3" s="1"/>
  <c r="AL708" i="3" s="1"/>
  <c r="AF712" i="3"/>
  <c r="AF711" i="3" s="1"/>
  <c r="AF710" i="3" s="1"/>
  <c r="AF709" i="3" s="1"/>
  <c r="AF708" i="3" s="1"/>
  <c r="AH711" i="3"/>
  <c r="AH710" i="3" s="1"/>
  <c r="AH709" i="3" s="1"/>
  <c r="AH708" i="3" s="1"/>
  <c r="Z711" i="3"/>
  <c r="Z710" i="3" s="1"/>
  <c r="Z709" i="3" s="1"/>
  <c r="Z708" i="3" s="1"/>
  <c r="AL707" i="3"/>
  <c r="AL706" i="3" s="1"/>
  <c r="AL705" i="3" s="1"/>
  <c r="AL704" i="3" s="1"/>
  <c r="AF707" i="3"/>
  <c r="AF706" i="3" s="1"/>
  <c r="AF705" i="3" s="1"/>
  <c r="AF704" i="3" s="1"/>
  <c r="AH706" i="3"/>
  <c r="AH705" i="3" s="1"/>
  <c r="AH704" i="3" s="1"/>
  <c r="Z706" i="3"/>
  <c r="Z705" i="3" s="1"/>
  <c r="Z704" i="3" s="1"/>
  <c r="AL703" i="3"/>
  <c r="AL702" i="3" s="1"/>
  <c r="AL701" i="3" s="1"/>
  <c r="AL700" i="3" s="1"/>
  <c r="AF703" i="3"/>
  <c r="AF702" i="3" s="1"/>
  <c r="AF701" i="3" s="1"/>
  <c r="AF700" i="3" s="1"/>
  <c r="AH702" i="3"/>
  <c r="AH701" i="3" s="1"/>
  <c r="AH700" i="3" s="1"/>
  <c r="Z702" i="3"/>
  <c r="Z701" i="3" s="1"/>
  <c r="Z700" i="3" s="1"/>
  <c r="AL699" i="3"/>
  <c r="AF699" i="3"/>
  <c r="AL698" i="3"/>
  <c r="AF698" i="3"/>
  <c r="AH697" i="3"/>
  <c r="AH696" i="3" s="1"/>
  <c r="AH695" i="3" s="1"/>
  <c r="Z697" i="3"/>
  <c r="Z696" i="3" s="1"/>
  <c r="Z695" i="3" s="1"/>
  <c r="AL694" i="3"/>
  <c r="AL693" i="3" s="1"/>
  <c r="AL692" i="3" s="1"/>
  <c r="AL691" i="3" s="1"/>
  <c r="AF694" i="3"/>
  <c r="AF693" i="3" s="1"/>
  <c r="AF692" i="3" s="1"/>
  <c r="AF691" i="3" s="1"/>
  <c r="AH693" i="3"/>
  <c r="AH692" i="3" s="1"/>
  <c r="AH691" i="3" s="1"/>
  <c r="Z693" i="3"/>
  <c r="Z692" i="3" s="1"/>
  <c r="Z691" i="3" s="1"/>
  <c r="AL689" i="3"/>
  <c r="AL688" i="3" s="1"/>
  <c r="AL687" i="3" s="1"/>
  <c r="AL686" i="3" s="1"/>
  <c r="AF689" i="3"/>
  <c r="AF688" i="3" s="1"/>
  <c r="AF687" i="3" s="1"/>
  <c r="AF686" i="3" s="1"/>
  <c r="AH688" i="3"/>
  <c r="AH687" i="3" s="1"/>
  <c r="AH686" i="3" s="1"/>
  <c r="Z688" i="3"/>
  <c r="Z687" i="3" s="1"/>
  <c r="Z686" i="3" s="1"/>
  <c r="AL685" i="3"/>
  <c r="AL684" i="3" s="1"/>
  <c r="AL683" i="3" s="1"/>
  <c r="AL682" i="3" s="1"/>
  <c r="AF685" i="3"/>
  <c r="AF684" i="3" s="1"/>
  <c r="AF683" i="3" s="1"/>
  <c r="AF682" i="3" s="1"/>
  <c r="AH684" i="3"/>
  <c r="AH683" i="3" s="1"/>
  <c r="AH682" i="3" s="1"/>
  <c r="Z684" i="3"/>
  <c r="Z683" i="3" s="1"/>
  <c r="Z682" i="3" s="1"/>
  <c r="AL681" i="3"/>
  <c r="AL680" i="3" s="1"/>
  <c r="AL679" i="3" s="1"/>
  <c r="AL678" i="3" s="1"/>
  <c r="AF681" i="3"/>
  <c r="AF680" i="3" s="1"/>
  <c r="AF679" i="3" s="1"/>
  <c r="AF678" i="3" s="1"/>
  <c r="AH680" i="3"/>
  <c r="AH679" i="3" s="1"/>
  <c r="AH678" i="3" s="1"/>
  <c r="Z680" i="3"/>
  <c r="Z679" i="3" s="1"/>
  <c r="Z678" i="3" s="1"/>
  <c r="AL677" i="3"/>
  <c r="AL676" i="3" s="1"/>
  <c r="AL675" i="3" s="1"/>
  <c r="AL674" i="3" s="1"/>
  <c r="AF677" i="3"/>
  <c r="AF676" i="3" s="1"/>
  <c r="AF675" i="3" s="1"/>
  <c r="AF674" i="3" s="1"/>
  <c r="AH676" i="3"/>
  <c r="AH675" i="3" s="1"/>
  <c r="AH674" i="3" s="1"/>
  <c r="Z676" i="3"/>
  <c r="Z675" i="3" s="1"/>
  <c r="Z674" i="3" s="1"/>
  <c r="AL673" i="3"/>
  <c r="AL672" i="3" s="1"/>
  <c r="AL671" i="3" s="1"/>
  <c r="AL670" i="3" s="1"/>
  <c r="AF673" i="3"/>
  <c r="AF672" i="3" s="1"/>
  <c r="AF671" i="3" s="1"/>
  <c r="AF670" i="3" s="1"/>
  <c r="AH672" i="3"/>
  <c r="AH671" i="3" s="1"/>
  <c r="AH670" i="3" s="1"/>
  <c r="Z672" i="3"/>
  <c r="Z671" i="3" s="1"/>
  <c r="Z670" i="3" s="1"/>
  <c r="AL669" i="3"/>
  <c r="AL668" i="3" s="1"/>
  <c r="AL667" i="3" s="1"/>
  <c r="AL666" i="3" s="1"/>
  <c r="AF669" i="3"/>
  <c r="AF668" i="3" s="1"/>
  <c r="AF667" i="3" s="1"/>
  <c r="AF666" i="3" s="1"/>
  <c r="AH668" i="3"/>
  <c r="AH667" i="3" s="1"/>
  <c r="AH666" i="3" s="1"/>
  <c r="Z668" i="3"/>
  <c r="Z667" i="3" s="1"/>
  <c r="Z666" i="3" s="1"/>
  <c r="AL664" i="3"/>
  <c r="AL663" i="3" s="1"/>
  <c r="AL662" i="3" s="1"/>
  <c r="AL661" i="3" s="1"/>
  <c r="AF664" i="3"/>
  <c r="AF663" i="3" s="1"/>
  <c r="AF662" i="3" s="1"/>
  <c r="AF661" i="3" s="1"/>
  <c r="AH663" i="3"/>
  <c r="AH662" i="3" s="1"/>
  <c r="AH661" i="3" s="1"/>
  <c r="Z663" i="3"/>
  <c r="Z662" i="3" s="1"/>
  <c r="Z661" i="3" s="1"/>
  <c r="AL660" i="3"/>
  <c r="AL659" i="3" s="1"/>
  <c r="AL658" i="3" s="1"/>
  <c r="AL657" i="3" s="1"/>
  <c r="AF660" i="3"/>
  <c r="AF659" i="3" s="1"/>
  <c r="AF658" i="3" s="1"/>
  <c r="AF657" i="3" s="1"/>
  <c r="AH659" i="3"/>
  <c r="AH658" i="3" s="1"/>
  <c r="AH657" i="3" s="1"/>
  <c r="Z659" i="3"/>
  <c r="Z658" i="3" s="1"/>
  <c r="Z657" i="3" s="1"/>
  <c r="AL656" i="3"/>
  <c r="AL655" i="3" s="1"/>
  <c r="AL654" i="3" s="1"/>
  <c r="AL653" i="3" s="1"/>
  <c r="AF656" i="3"/>
  <c r="AF655" i="3" s="1"/>
  <c r="AF654" i="3" s="1"/>
  <c r="AF653" i="3" s="1"/>
  <c r="AH655" i="3"/>
  <c r="AH654" i="3" s="1"/>
  <c r="AH653" i="3" s="1"/>
  <c r="Z655" i="3"/>
  <c r="Z654" i="3" s="1"/>
  <c r="Z653" i="3" s="1"/>
  <c r="AL652" i="3"/>
  <c r="AL651" i="3" s="1"/>
  <c r="AL650" i="3" s="1"/>
  <c r="AL649" i="3" s="1"/>
  <c r="AF652" i="3"/>
  <c r="AF651" i="3" s="1"/>
  <c r="AF650" i="3" s="1"/>
  <c r="AF649" i="3" s="1"/>
  <c r="AH651" i="3"/>
  <c r="AH650" i="3" s="1"/>
  <c r="AH649" i="3" s="1"/>
  <c r="Z651" i="3"/>
  <c r="Z650" i="3" s="1"/>
  <c r="Z649" i="3" s="1"/>
  <c r="AL647" i="3"/>
  <c r="AL646" i="3" s="1"/>
  <c r="AL645" i="3" s="1"/>
  <c r="AL644" i="3" s="1"/>
  <c r="AF647" i="3"/>
  <c r="AF646" i="3" s="1"/>
  <c r="AF645" i="3" s="1"/>
  <c r="AF644" i="3" s="1"/>
  <c r="AH646" i="3"/>
  <c r="AH645" i="3" s="1"/>
  <c r="AH644" i="3" s="1"/>
  <c r="Z646" i="3"/>
  <c r="Z645" i="3" s="1"/>
  <c r="Z644" i="3" s="1"/>
  <c r="AL643" i="3"/>
  <c r="AL642" i="3" s="1"/>
  <c r="AL641" i="3" s="1"/>
  <c r="AL640" i="3" s="1"/>
  <c r="AF643" i="3"/>
  <c r="AF642" i="3" s="1"/>
  <c r="AF641" i="3" s="1"/>
  <c r="AF640" i="3" s="1"/>
  <c r="AH642" i="3"/>
  <c r="AH641" i="3" s="1"/>
  <c r="AH640" i="3" s="1"/>
  <c r="Z642" i="3"/>
  <c r="Z641" i="3" s="1"/>
  <c r="Z640" i="3" s="1"/>
  <c r="AL638" i="3"/>
  <c r="AL637" i="3" s="1"/>
  <c r="AL636" i="3" s="1"/>
  <c r="AL635" i="3" s="1"/>
  <c r="AL634" i="3" s="1"/>
  <c r="AF638" i="3"/>
  <c r="AF637" i="3" s="1"/>
  <c r="AF636" i="3" s="1"/>
  <c r="AF635" i="3" s="1"/>
  <c r="AF634" i="3" s="1"/>
  <c r="AH637" i="3"/>
  <c r="AH636" i="3" s="1"/>
  <c r="AH635" i="3" s="1"/>
  <c r="AH634" i="3" s="1"/>
  <c r="Z637" i="3"/>
  <c r="Z636" i="3" s="1"/>
  <c r="Z635" i="3" s="1"/>
  <c r="Z634" i="3" s="1"/>
  <c r="AL633" i="3"/>
  <c r="AL632" i="3" s="1"/>
  <c r="AL631" i="3" s="1"/>
  <c r="AL630" i="3" s="1"/>
  <c r="AF633" i="3"/>
  <c r="AF632" i="3" s="1"/>
  <c r="AF631" i="3" s="1"/>
  <c r="AF630" i="3" s="1"/>
  <c r="AH632" i="3"/>
  <c r="AH631" i="3" s="1"/>
  <c r="AH630" i="3" s="1"/>
  <c r="Z632" i="3"/>
  <c r="Z631" i="3" s="1"/>
  <c r="Z630" i="3" s="1"/>
  <c r="AL629" i="3"/>
  <c r="AL628" i="3" s="1"/>
  <c r="AL627" i="3" s="1"/>
  <c r="AL626" i="3" s="1"/>
  <c r="AF629" i="3"/>
  <c r="AF628" i="3" s="1"/>
  <c r="AF627" i="3" s="1"/>
  <c r="AF626" i="3" s="1"/>
  <c r="AH628" i="3"/>
  <c r="AH627" i="3" s="1"/>
  <c r="AH626" i="3" s="1"/>
  <c r="Z628" i="3"/>
  <c r="Z627" i="3" s="1"/>
  <c r="Z626" i="3" s="1"/>
  <c r="AL625" i="3"/>
  <c r="AL624" i="3" s="1"/>
  <c r="AL623" i="3" s="1"/>
  <c r="AL622" i="3" s="1"/>
  <c r="AF625" i="3"/>
  <c r="AF624" i="3" s="1"/>
  <c r="AF623" i="3" s="1"/>
  <c r="AF622" i="3" s="1"/>
  <c r="AH624" i="3"/>
  <c r="AH623" i="3" s="1"/>
  <c r="AH622" i="3" s="1"/>
  <c r="Z624" i="3"/>
  <c r="Z623" i="3" s="1"/>
  <c r="Z622" i="3" s="1"/>
  <c r="AL621" i="3"/>
  <c r="AL620" i="3" s="1"/>
  <c r="AL619" i="3" s="1"/>
  <c r="AL618" i="3" s="1"/>
  <c r="AF621" i="3"/>
  <c r="AF620" i="3" s="1"/>
  <c r="AF619" i="3" s="1"/>
  <c r="AF618" i="3" s="1"/>
  <c r="AH620" i="3"/>
  <c r="AH619" i="3" s="1"/>
  <c r="AH618" i="3" s="1"/>
  <c r="Z620" i="3"/>
  <c r="Z619" i="3" s="1"/>
  <c r="Z618" i="3" s="1"/>
  <c r="AL615" i="3"/>
  <c r="AL614" i="3" s="1"/>
  <c r="AL613" i="3" s="1"/>
  <c r="AL612" i="3" s="1"/>
  <c r="AF615" i="3"/>
  <c r="AF614" i="3" s="1"/>
  <c r="AF613" i="3" s="1"/>
  <c r="AF612" i="3" s="1"/>
  <c r="AH614" i="3"/>
  <c r="AH613" i="3" s="1"/>
  <c r="AH612" i="3" s="1"/>
  <c r="Z614" i="3"/>
  <c r="Z613" i="3" s="1"/>
  <c r="Z612" i="3" s="1"/>
  <c r="AL611" i="3"/>
  <c r="AL610" i="3" s="1"/>
  <c r="AL609" i="3" s="1"/>
  <c r="AL608" i="3" s="1"/>
  <c r="AF611" i="3"/>
  <c r="AF610" i="3" s="1"/>
  <c r="AF609" i="3" s="1"/>
  <c r="AF608" i="3" s="1"/>
  <c r="AH610" i="3"/>
  <c r="AH609" i="3" s="1"/>
  <c r="AH608" i="3" s="1"/>
  <c r="Z610" i="3"/>
  <c r="Z609" i="3" s="1"/>
  <c r="Z608" i="3" s="1"/>
  <c r="AL607" i="3"/>
  <c r="AL606" i="3" s="1"/>
  <c r="AL605" i="3" s="1"/>
  <c r="AL604" i="3" s="1"/>
  <c r="AF607" i="3"/>
  <c r="AF606" i="3" s="1"/>
  <c r="AF605" i="3" s="1"/>
  <c r="AF604" i="3" s="1"/>
  <c r="AH606" i="3"/>
  <c r="AH605" i="3" s="1"/>
  <c r="AH604" i="3" s="1"/>
  <c r="Z606" i="3"/>
  <c r="Z605" i="3" s="1"/>
  <c r="Z604" i="3" s="1"/>
  <c r="AL603" i="3"/>
  <c r="AL602" i="3" s="1"/>
  <c r="AL601" i="3" s="1"/>
  <c r="AL600" i="3" s="1"/>
  <c r="AF603" i="3"/>
  <c r="AF602" i="3" s="1"/>
  <c r="AF601" i="3" s="1"/>
  <c r="AF600" i="3" s="1"/>
  <c r="AH602" i="3"/>
  <c r="AH601" i="3" s="1"/>
  <c r="AH600" i="3" s="1"/>
  <c r="Z602" i="3"/>
  <c r="Z601" i="3" s="1"/>
  <c r="Z600" i="3" s="1"/>
  <c r="AL599" i="3"/>
  <c r="AL598" i="3" s="1"/>
  <c r="AL597" i="3" s="1"/>
  <c r="AL596" i="3" s="1"/>
  <c r="AF599" i="3"/>
  <c r="AF598" i="3" s="1"/>
  <c r="AF597" i="3" s="1"/>
  <c r="AF596" i="3" s="1"/>
  <c r="AH598" i="3"/>
  <c r="AH597" i="3" s="1"/>
  <c r="AH596" i="3" s="1"/>
  <c r="Z598" i="3"/>
  <c r="Z597" i="3" s="1"/>
  <c r="Z596" i="3" s="1"/>
  <c r="AL595" i="3"/>
  <c r="AL594" i="3" s="1"/>
  <c r="AL593" i="3" s="1"/>
  <c r="AL592" i="3" s="1"/>
  <c r="AF595" i="3"/>
  <c r="AF594" i="3" s="1"/>
  <c r="AF593" i="3" s="1"/>
  <c r="AF592" i="3" s="1"/>
  <c r="AH594" i="3"/>
  <c r="AH593" i="3" s="1"/>
  <c r="AH592" i="3" s="1"/>
  <c r="Z594" i="3"/>
  <c r="Z593" i="3" s="1"/>
  <c r="Z592" i="3" s="1"/>
  <c r="AL591" i="3"/>
  <c r="AL590" i="3" s="1"/>
  <c r="AL589" i="3" s="1"/>
  <c r="AL588" i="3" s="1"/>
  <c r="AF591" i="3"/>
  <c r="AF590" i="3" s="1"/>
  <c r="AF589" i="3" s="1"/>
  <c r="AF588" i="3" s="1"/>
  <c r="AH590" i="3"/>
  <c r="AH589" i="3" s="1"/>
  <c r="AH588" i="3" s="1"/>
  <c r="Z590" i="3"/>
  <c r="Z589" i="3" s="1"/>
  <c r="Z588" i="3" s="1"/>
  <c r="AL587" i="3"/>
  <c r="AL586" i="3" s="1"/>
  <c r="AL585" i="3" s="1"/>
  <c r="AL584" i="3" s="1"/>
  <c r="AF587" i="3"/>
  <c r="AF586" i="3" s="1"/>
  <c r="AF585" i="3" s="1"/>
  <c r="AF584" i="3" s="1"/>
  <c r="AH586" i="3"/>
  <c r="AH585" i="3" s="1"/>
  <c r="AH584" i="3" s="1"/>
  <c r="Z586" i="3"/>
  <c r="Z585" i="3" s="1"/>
  <c r="Z584" i="3" s="1"/>
  <c r="AL581" i="3"/>
  <c r="AL580" i="3" s="1"/>
  <c r="AL579" i="3" s="1"/>
  <c r="AL578" i="3" s="1"/>
  <c r="AF581" i="3"/>
  <c r="AF580" i="3" s="1"/>
  <c r="AF579" i="3" s="1"/>
  <c r="AF578" i="3" s="1"/>
  <c r="AH580" i="3"/>
  <c r="AH579" i="3" s="1"/>
  <c r="AH578" i="3" s="1"/>
  <c r="Z580" i="3"/>
  <c r="Z579" i="3" s="1"/>
  <c r="Z578" i="3" s="1"/>
  <c r="AL577" i="3"/>
  <c r="AL576" i="3" s="1"/>
  <c r="AL575" i="3" s="1"/>
  <c r="AL574" i="3" s="1"/>
  <c r="AF577" i="3"/>
  <c r="AF576" i="3" s="1"/>
  <c r="AF575" i="3" s="1"/>
  <c r="AF574" i="3" s="1"/>
  <c r="AH576" i="3"/>
  <c r="AH575" i="3" s="1"/>
  <c r="AH574" i="3" s="1"/>
  <c r="Z576" i="3"/>
  <c r="Z575" i="3" s="1"/>
  <c r="Z574" i="3" s="1"/>
  <c r="AL573" i="3"/>
  <c r="AL572" i="3" s="1"/>
  <c r="AL571" i="3" s="1"/>
  <c r="AL570" i="3" s="1"/>
  <c r="AF573" i="3"/>
  <c r="AF572" i="3" s="1"/>
  <c r="AF571" i="3" s="1"/>
  <c r="AF570" i="3" s="1"/>
  <c r="AH572" i="3"/>
  <c r="AH571" i="3" s="1"/>
  <c r="AH570" i="3" s="1"/>
  <c r="Z572" i="3"/>
  <c r="Z571" i="3" s="1"/>
  <c r="Z570" i="3" s="1"/>
  <c r="AL567" i="3"/>
  <c r="AL566" i="3" s="1"/>
  <c r="AL565" i="3" s="1"/>
  <c r="AL564" i="3" s="1"/>
  <c r="AF567" i="3"/>
  <c r="AF566" i="3" s="1"/>
  <c r="AF565" i="3" s="1"/>
  <c r="AF564" i="3" s="1"/>
  <c r="AH566" i="3"/>
  <c r="AH565" i="3" s="1"/>
  <c r="AH564" i="3" s="1"/>
  <c r="Z566" i="3"/>
  <c r="Z565" i="3" s="1"/>
  <c r="Z564" i="3" s="1"/>
  <c r="AL563" i="3"/>
  <c r="AL562" i="3" s="1"/>
  <c r="AL561" i="3" s="1"/>
  <c r="AL560" i="3" s="1"/>
  <c r="AF563" i="3"/>
  <c r="AF562" i="3" s="1"/>
  <c r="AF561" i="3" s="1"/>
  <c r="AF560" i="3" s="1"/>
  <c r="AH562" i="3"/>
  <c r="AH561" i="3" s="1"/>
  <c r="AH560" i="3" s="1"/>
  <c r="Z562" i="3"/>
  <c r="Z561" i="3" s="1"/>
  <c r="Z560" i="3" s="1"/>
  <c r="AL559" i="3"/>
  <c r="AL558" i="3" s="1"/>
  <c r="AL557" i="3" s="1"/>
  <c r="AL556" i="3" s="1"/>
  <c r="AF559" i="3"/>
  <c r="AF558" i="3" s="1"/>
  <c r="AF557" i="3" s="1"/>
  <c r="AF556" i="3" s="1"/>
  <c r="AH558" i="3"/>
  <c r="AH557" i="3" s="1"/>
  <c r="AH556" i="3" s="1"/>
  <c r="Z558" i="3"/>
  <c r="Z557" i="3" s="1"/>
  <c r="Z556" i="3" s="1"/>
  <c r="AL553" i="3"/>
  <c r="AL552" i="3" s="1"/>
  <c r="AL551" i="3" s="1"/>
  <c r="AL550" i="3" s="1"/>
  <c r="AF553" i="3"/>
  <c r="AF552" i="3" s="1"/>
  <c r="AF551" i="3" s="1"/>
  <c r="AF550" i="3" s="1"/>
  <c r="AH552" i="3"/>
  <c r="AH551" i="3" s="1"/>
  <c r="AH550" i="3" s="1"/>
  <c r="Z552" i="3"/>
  <c r="Z551" i="3" s="1"/>
  <c r="Z550" i="3" s="1"/>
  <c r="AL549" i="3"/>
  <c r="AL548" i="3" s="1"/>
  <c r="AL547" i="3" s="1"/>
  <c r="AL546" i="3" s="1"/>
  <c r="AF549" i="3"/>
  <c r="AF548" i="3" s="1"/>
  <c r="AF547" i="3" s="1"/>
  <c r="AF546" i="3" s="1"/>
  <c r="AH548" i="3"/>
  <c r="AH547" i="3" s="1"/>
  <c r="AH546" i="3" s="1"/>
  <c r="Z548" i="3"/>
  <c r="Z547" i="3" s="1"/>
  <c r="Z546" i="3" s="1"/>
  <c r="AL543" i="3"/>
  <c r="AF543" i="3"/>
  <c r="AL542" i="3"/>
  <c r="AF542" i="3"/>
  <c r="AH541" i="3"/>
  <c r="AH540" i="3" s="1"/>
  <c r="AH539" i="3" s="1"/>
  <c r="Z541" i="3"/>
  <c r="Z540" i="3" s="1"/>
  <c r="Z539" i="3" s="1"/>
  <c r="AL538" i="3"/>
  <c r="AF538" i="3"/>
  <c r="AL537" i="3"/>
  <c r="AF537" i="3"/>
  <c r="AH536" i="3"/>
  <c r="AH535" i="3" s="1"/>
  <c r="AH534" i="3" s="1"/>
  <c r="Z536" i="3"/>
  <c r="Z535" i="3" s="1"/>
  <c r="Z534" i="3" s="1"/>
  <c r="AL533" i="3"/>
  <c r="AF533" i="3"/>
  <c r="AL532" i="3"/>
  <c r="AF532" i="3"/>
  <c r="AH531" i="3"/>
  <c r="AH530" i="3" s="1"/>
  <c r="AH529" i="3" s="1"/>
  <c r="Z531" i="3"/>
  <c r="Z530" i="3" s="1"/>
  <c r="Z529" i="3" s="1"/>
  <c r="AL526" i="3"/>
  <c r="AL525" i="3" s="1"/>
  <c r="AL524" i="3" s="1"/>
  <c r="AL523" i="3" s="1"/>
  <c r="AL522" i="3" s="1"/>
  <c r="AF526" i="3"/>
  <c r="AF525" i="3" s="1"/>
  <c r="AF524" i="3" s="1"/>
  <c r="AF523" i="3" s="1"/>
  <c r="AF522" i="3" s="1"/>
  <c r="AH525" i="3"/>
  <c r="AH524" i="3" s="1"/>
  <c r="AH523" i="3" s="1"/>
  <c r="AH522" i="3" s="1"/>
  <c r="Z525" i="3"/>
  <c r="Z524" i="3" s="1"/>
  <c r="Z523" i="3" s="1"/>
  <c r="Z522" i="3" s="1"/>
  <c r="AL521" i="3"/>
  <c r="AL520" i="3" s="1"/>
  <c r="AL519" i="3" s="1"/>
  <c r="AL518" i="3" s="1"/>
  <c r="AL517" i="3" s="1"/>
  <c r="AF521" i="3"/>
  <c r="AF520" i="3" s="1"/>
  <c r="AF519" i="3" s="1"/>
  <c r="AF518" i="3" s="1"/>
  <c r="AF517" i="3" s="1"/>
  <c r="AH520" i="3"/>
  <c r="AH519" i="3" s="1"/>
  <c r="AH518" i="3" s="1"/>
  <c r="AH517" i="3" s="1"/>
  <c r="Z520" i="3"/>
  <c r="Z519" i="3" s="1"/>
  <c r="Z518" i="3" s="1"/>
  <c r="Z517" i="3" s="1"/>
  <c r="AL516" i="3"/>
  <c r="AL515" i="3" s="1"/>
  <c r="AL514" i="3" s="1"/>
  <c r="AL513" i="3" s="1"/>
  <c r="AF516" i="3"/>
  <c r="AF515" i="3" s="1"/>
  <c r="AF514" i="3" s="1"/>
  <c r="AF513" i="3" s="1"/>
  <c r="AH515" i="3"/>
  <c r="AH514" i="3" s="1"/>
  <c r="AH513" i="3" s="1"/>
  <c r="Z515" i="3"/>
  <c r="Z514" i="3" s="1"/>
  <c r="Z513" i="3" s="1"/>
  <c r="AL512" i="3"/>
  <c r="AL511" i="3" s="1"/>
  <c r="AL510" i="3" s="1"/>
  <c r="AL509" i="3" s="1"/>
  <c r="AF512" i="3"/>
  <c r="AF511" i="3" s="1"/>
  <c r="AF510" i="3" s="1"/>
  <c r="AF509" i="3" s="1"/>
  <c r="AH511" i="3"/>
  <c r="AH510" i="3" s="1"/>
  <c r="AH509" i="3" s="1"/>
  <c r="Z511" i="3"/>
  <c r="Z510" i="3" s="1"/>
  <c r="Z509" i="3" s="1"/>
  <c r="AL506" i="3"/>
  <c r="AL505" i="3" s="1"/>
  <c r="AL504" i="3" s="1"/>
  <c r="AL503" i="3" s="1"/>
  <c r="AF506" i="3"/>
  <c r="AF505" i="3" s="1"/>
  <c r="AF504" i="3" s="1"/>
  <c r="AF503" i="3" s="1"/>
  <c r="AH505" i="3"/>
  <c r="AH504" i="3" s="1"/>
  <c r="AH503" i="3" s="1"/>
  <c r="Z505" i="3"/>
  <c r="Z504" i="3" s="1"/>
  <c r="Z503" i="3" s="1"/>
  <c r="AL502" i="3"/>
  <c r="AL501" i="3" s="1"/>
  <c r="AL500" i="3" s="1"/>
  <c r="AL499" i="3" s="1"/>
  <c r="AF502" i="3"/>
  <c r="AF501" i="3" s="1"/>
  <c r="AF500" i="3" s="1"/>
  <c r="AF499" i="3" s="1"/>
  <c r="AH501" i="3"/>
  <c r="AH500" i="3" s="1"/>
  <c r="AH499" i="3" s="1"/>
  <c r="Z501" i="3"/>
  <c r="Z500" i="3" s="1"/>
  <c r="Z499" i="3" s="1"/>
  <c r="AL497" i="3"/>
  <c r="AL496" i="3" s="1"/>
  <c r="AL495" i="3" s="1"/>
  <c r="AL494" i="3" s="1"/>
  <c r="AF497" i="3"/>
  <c r="AF496" i="3" s="1"/>
  <c r="AF495" i="3" s="1"/>
  <c r="AF494" i="3" s="1"/>
  <c r="AH496" i="3"/>
  <c r="AH495" i="3" s="1"/>
  <c r="AH494" i="3" s="1"/>
  <c r="Z496" i="3"/>
  <c r="Z495" i="3" s="1"/>
  <c r="Z494" i="3" s="1"/>
  <c r="AL493" i="3"/>
  <c r="AL492" i="3" s="1"/>
  <c r="AL491" i="3" s="1"/>
  <c r="AL490" i="3" s="1"/>
  <c r="AF493" i="3"/>
  <c r="AF492" i="3" s="1"/>
  <c r="AF491" i="3" s="1"/>
  <c r="AF490" i="3" s="1"/>
  <c r="AH492" i="3"/>
  <c r="AH491" i="3" s="1"/>
  <c r="AH490" i="3" s="1"/>
  <c r="Z492" i="3"/>
  <c r="Z491" i="3" s="1"/>
  <c r="Z490" i="3" s="1"/>
  <c r="AL489" i="3"/>
  <c r="AL488" i="3" s="1"/>
  <c r="AL487" i="3" s="1"/>
  <c r="AL486" i="3" s="1"/>
  <c r="AF489" i="3"/>
  <c r="AF488" i="3" s="1"/>
  <c r="AF487" i="3" s="1"/>
  <c r="AF486" i="3" s="1"/>
  <c r="AH488" i="3"/>
  <c r="AH487" i="3" s="1"/>
  <c r="AH486" i="3" s="1"/>
  <c r="Z488" i="3"/>
  <c r="Z487" i="3" s="1"/>
  <c r="Z486" i="3" s="1"/>
  <c r="AL485" i="3"/>
  <c r="AF485" i="3"/>
  <c r="AL484" i="3"/>
  <c r="AF484" i="3"/>
  <c r="AH483" i="3"/>
  <c r="AH482" i="3" s="1"/>
  <c r="AH481" i="3" s="1"/>
  <c r="Z483" i="3"/>
  <c r="Z482" i="3" s="1"/>
  <c r="Z481" i="3" s="1"/>
  <c r="AL479" i="3"/>
  <c r="AL478" i="3" s="1"/>
  <c r="AL477" i="3" s="1"/>
  <c r="AL476" i="3" s="1"/>
  <c r="AL475" i="3" s="1"/>
  <c r="AF479" i="3"/>
  <c r="AF478" i="3" s="1"/>
  <c r="AF477" i="3" s="1"/>
  <c r="AF476" i="3" s="1"/>
  <c r="AF475" i="3" s="1"/>
  <c r="AH478" i="3"/>
  <c r="AH477" i="3" s="1"/>
  <c r="AH476" i="3" s="1"/>
  <c r="AH475" i="3" s="1"/>
  <c r="Z478" i="3"/>
  <c r="Z477" i="3" s="1"/>
  <c r="Z476" i="3" s="1"/>
  <c r="Z475" i="3" s="1"/>
  <c r="AL474" i="3"/>
  <c r="AL473" i="3" s="1"/>
  <c r="AL472" i="3" s="1"/>
  <c r="AL471" i="3" s="1"/>
  <c r="AL470" i="3" s="1"/>
  <c r="AF474" i="3"/>
  <c r="AF473" i="3" s="1"/>
  <c r="AF472" i="3" s="1"/>
  <c r="AF471" i="3" s="1"/>
  <c r="AF470" i="3" s="1"/>
  <c r="AH473" i="3"/>
  <c r="AH472" i="3" s="1"/>
  <c r="AH471" i="3" s="1"/>
  <c r="AH470" i="3" s="1"/>
  <c r="Z473" i="3"/>
  <c r="Z472" i="3" s="1"/>
  <c r="Z471" i="3" s="1"/>
  <c r="Z470" i="3" s="1"/>
  <c r="AL468" i="3"/>
  <c r="AL467" i="3" s="1"/>
  <c r="AL466" i="3" s="1"/>
  <c r="AL465" i="3" s="1"/>
  <c r="AL464" i="3" s="1"/>
  <c r="AF468" i="3"/>
  <c r="AF467" i="3" s="1"/>
  <c r="AF466" i="3" s="1"/>
  <c r="AF465" i="3" s="1"/>
  <c r="AF464" i="3" s="1"/>
  <c r="AH467" i="3"/>
  <c r="AH466" i="3" s="1"/>
  <c r="AH465" i="3" s="1"/>
  <c r="AH464" i="3" s="1"/>
  <c r="Z467" i="3"/>
  <c r="Z466" i="3" s="1"/>
  <c r="Z465" i="3" s="1"/>
  <c r="Z464" i="3" s="1"/>
  <c r="AL463" i="3"/>
  <c r="AL462" i="3" s="1"/>
  <c r="AL461" i="3" s="1"/>
  <c r="AL460" i="3" s="1"/>
  <c r="AF463" i="3"/>
  <c r="AF462" i="3" s="1"/>
  <c r="AF461" i="3" s="1"/>
  <c r="AF460" i="3" s="1"/>
  <c r="AH462" i="3"/>
  <c r="AH461" i="3" s="1"/>
  <c r="AH460" i="3" s="1"/>
  <c r="Z462" i="3"/>
  <c r="Z461" i="3" s="1"/>
  <c r="Z460" i="3" s="1"/>
  <c r="AL459" i="3"/>
  <c r="AF459" i="3"/>
  <c r="AL458" i="3"/>
  <c r="AF458" i="3"/>
  <c r="AH457" i="3"/>
  <c r="AH456" i="3" s="1"/>
  <c r="AH455" i="3" s="1"/>
  <c r="Z457" i="3"/>
  <c r="Z456" i="3" s="1"/>
  <c r="Z455" i="3" s="1"/>
  <c r="AL452" i="3"/>
  <c r="AL451" i="3" s="1"/>
  <c r="AL450" i="3" s="1"/>
  <c r="AL449" i="3" s="1"/>
  <c r="AF452" i="3"/>
  <c r="AF451" i="3" s="1"/>
  <c r="AF450" i="3" s="1"/>
  <c r="AF449" i="3" s="1"/>
  <c r="AH451" i="3"/>
  <c r="AH450" i="3" s="1"/>
  <c r="AH449" i="3" s="1"/>
  <c r="Z451" i="3"/>
  <c r="Z450" i="3" s="1"/>
  <c r="Z449" i="3" s="1"/>
  <c r="AL448" i="3"/>
  <c r="AL447" i="3" s="1"/>
  <c r="AL446" i="3" s="1"/>
  <c r="AL445" i="3" s="1"/>
  <c r="AF448" i="3"/>
  <c r="AF447" i="3" s="1"/>
  <c r="AF446" i="3" s="1"/>
  <c r="AF445" i="3" s="1"/>
  <c r="AH447" i="3"/>
  <c r="AH446" i="3" s="1"/>
  <c r="AH445" i="3" s="1"/>
  <c r="Z447" i="3"/>
  <c r="Z446" i="3" s="1"/>
  <c r="Z445" i="3" s="1"/>
  <c r="AL444" i="3"/>
  <c r="AL443" i="3" s="1"/>
  <c r="AL442" i="3" s="1"/>
  <c r="AL441" i="3" s="1"/>
  <c r="AF444" i="3"/>
  <c r="AF443" i="3" s="1"/>
  <c r="AF442" i="3" s="1"/>
  <c r="AF441" i="3" s="1"/>
  <c r="AH443" i="3"/>
  <c r="AH442" i="3" s="1"/>
  <c r="AH441" i="3" s="1"/>
  <c r="Z443" i="3"/>
  <c r="Z442" i="3" s="1"/>
  <c r="Z441" i="3" s="1"/>
  <c r="AL440" i="3"/>
  <c r="AL439" i="3" s="1"/>
  <c r="AL438" i="3" s="1"/>
  <c r="AL437" i="3" s="1"/>
  <c r="AF440" i="3"/>
  <c r="AF439" i="3" s="1"/>
  <c r="AF438" i="3" s="1"/>
  <c r="AF437" i="3" s="1"/>
  <c r="AH439" i="3"/>
  <c r="AH438" i="3" s="1"/>
  <c r="AH437" i="3" s="1"/>
  <c r="Z439" i="3"/>
  <c r="Z438" i="3" s="1"/>
  <c r="Z437" i="3" s="1"/>
  <c r="AL436" i="3"/>
  <c r="AL435" i="3" s="1"/>
  <c r="AL434" i="3" s="1"/>
  <c r="AL433" i="3" s="1"/>
  <c r="AF436" i="3"/>
  <c r="AF435" i="3" s="1"/>
  <c r="AF434" i="3" s="1"/>
  <c r="AF433" i="3" s="1"/>
  <c r="AH435" i="3"/>
  <c r="AH434" i="3" s="1"/>
  <c r="AH433" i="3" s="1"/>
  <c r="Z435" i="3"/>
  <c r="Z434" i="3" s="1"/>
  <c r="Z433" i="3" s="1"/>
  <c r="AL431" i="3"/>
  <c r="AL430" i="3" s="1"/>
  <c r="AL429" i="3" s="1"/>
  <c r="AL428" i="3" s="1"/>
  <c r="AF431" i="3"/>
  <c r="AF430" i="3" s="1"/>
  <c r="AF429" i="3" s="1"/>
  <c r="AF428" i="3" s="1"/>
  <c r="AH430" i="3"/>
  <c r="AH429" i="3" s="1"/>
  <c r="AH428" i="3" s="1"/>
  <c r="Z430" i="3"/>
  <c r="Z429" i="3" s="1"/>
  <c r="Z428" i="3" s="1"/>
  <c r="AL427" i="3"/>
  <c r="AL426" i="3" s="1"/>
  <c r="AL425" i="3" s="1"/>
  <c r="AL424" i="3" s="1"/>
  <c r="AF427" i="3"/>
  <c r="AF426" i="3" s="1"/>
  <c r="AF425" i="3" s="1"/>
  <c r="AF424" i="3" s="1"/>
  <c r="AH426" i="3"/>
  <c r="AH425" i="3" s="1"/>
  <c r="AH424" i="3" s="1"/>
  <c r="Z426" i="3"/>
  <c r="Z425" i="3" s="1"/>
  <c r="Z424" i="3" s="1"/>
  <c r="AL423" i="3"/>
  <c r="AL422" i="3" s="1"/>
  <c r="AL421" i="3" s="1"/>
  <c r="AL420" i="3" s="1"/>
  <c r="AF423" i="3"/>
  <c r="AF422" i="3" s="1"/>
  <c r="AF421" i="3" s="1"/>
  <c r="AF420" i="3" s="1"/>
  <c r="AH422" i="3"/>
  <c r="AH421" i="3" s="1"/>
  <c r="AH420" i="3" s="1"/>
  <c r="Z422" i="3"/>
  <c r="Z421" i="3" s="1"/>
  <c r="Z420" i="3" s="1"/>
  <c r="AL419" i="3"/>
  <c r="AL418" i="3" s="1"/>
  <c r="AL417" i="3" s="1"/>
  <c r="AL416" i="3" s="1"/>
  <c r="AF419" i="3"/>
  <c r="AF418" i="3" s="1"/>
  <c r="AF417" i="3" s="1"/>
  <c r="AF416" i="3" s="1"/>
  <c r="AH418" i="3"/>
  <c r="AH417" i="3" s="1"/>
  <c r="AH416" i="3" s="1"/>
  <c r="Z418" i="3"/>
  <c r="Z417" i="3" s="1"/>
  <c r="Z416" i="3" s="1"/>
  <c r="AL415" i="3"/>
  <c r="AL414" i="3" s="1"/>
  <c r="AL413" i="3" s="1"/>
  <c r="AL412" i="3" s="1"/>
  <c r="AF415" i="3"/>
  <c r="AF414" i="3" s="1"/>
  <c r="AF413" i="3" s="1"/>
  <c r="AF412" i="3" s="1"/>
  <c r="AH414" i="3"/>
  <c r="AH413" i="3" s="1"/>
  <c r="AH412" i="3" s="1"/>
  <c r="Z414" i="3"/>
  <c r="Z413" i="3" s="1"/>
  <c r="Z412" i="3" s="1"/>
  <c r="AL410" i="3"/>
  <c r="AL409" i="3" s="1"/>
  <c r="AL408" i="3" s="1"/>
  <c r="AL407" i="3" s="1"/>
  <c r="AF410" i="3"/>
  <c r="AF409" i="3" s="1"/>
  <c r="AF408" i="3" s="1"/>
  <c r="AF407" i="3" s="1"/>
  <c r="AH409" i="3"/>
  <c r="AH408" i="3" s="1"/>
  <c r="AH407" i="3" s="1"/>
  <c r="Z409" i="3"/>
  <c r="Z408" i="3" s="1"/>
  <c r="Z407" i="3" s="1"/>
  <c r="AL406" i="3"/>
  <c r="AL405" i="3" s="1"/>
  <c r="AL404" i="3" s="1"/>
  <c r="AL403" i="3" s="1"/>
  <c r="AF406" i="3"/>
  <c r="AF405" i="3" s="1"/>
  <c r="AF404" i="3" s="1"/>
  <c r="AF403" i="3" s="1"/>
  <c r="AH405" i="3"/>
  <c r="AH404" i="3" s="1"/>
  <c r="AH403" i="3" s="1"/>
  <c r="Z405" i="3"/>
  <c r="Z404" i="3" s="1"/>
  <c r="Z403" i="3" s="1"/>
  <c r="AL400" i="3"/>
  <c r="AL399" i="3" s="1"/>
  <c r="AL398" i="3" s="1"/>
  <c r="AL397" i="3" s="1"/>
  <c r="AF400" i="3"/>
  <c r="AF399" i="3" s="1"/>
  <c r="AF398" i="3" s="1"/>
  <c r="AF397" i="3" s="1"/>
  <c r="AH399" i="3"/>
  <c r="AH398" i="3" s="1"/>
  <c r="AH397" i="3" s="1"/>
  <c r="Z399" i="3"/>
  <c r="Z398" i="3" s="1"/>
  <c r="Z397" i="3" s="1"/>
  <c r="AL396" i="3"/>
  <c r="AF396" i="3"/>
  <c r="AL395" i="3"/>
  <c r="AF395" i="3"/>
  <c r="AH394" i="3"/>
  <c r="AH393" i="3" s="1"/>
  <c r="AH392" i="3" s="1"/>
  <c r="Z394" i="3"/>
  <c r="Z393" i="3" s="1"/>
  <c r="Z392" i="3" s="1"/>
  <c r="AL391" i="3"/>
  <c r="AF391" i="3"/>
  <c r="AL390" i="3"/>
  <c r="AF390" i="3"/>
  <c r="AH389" i="3"/>
  <c r="AH388" i="3" s="1"/>
  <c r="AH387" i="3" s="1"/>
  <c r="Z389" i="3"/>
  <c r="Z388" i="3" s="1"/>
  <c r="Z387" i="3" s="1"/>
  <c r="AL385" i="3"/>
  <c r="AF385" i="3"/>
  <c r="AL384" i="3"/>
  <c r="AF384" i="3"/>
  <c r="AH383" i="3"/>
  <c r="AH382" i="3" s="1"/>
  <c r="AH381" i="3" s="1"/>
  <c r="AH380" i="3" s="1"/>
  <c r="Z383" i="3"/>
  <c r="Z382" i="3" s="1"/>
  <c r="Z381" i="3" s="1"/>
  <c r="Z380" i="3" s="1"/>
  <c r="AL379" i="3"/>
  <c r="AF379" i="3"/>
  <c r="AL378" i="3"/>
  <c r="AF378" i="3"/>
  <c r="AH377" i="3"/>
  <c r="AH376" i="3" s="1"/>
  <c r="AH375" i="3" s="1"/>
  <c r="Z377" i="3"/>
  <c r="Z376" i="3" s="1"/>
  <c r="Z375" i="3" s="1"/>
  <c r="AL374" i="3"/>
  <c r="AL373" i="3" s="1"/>
  <c r="AL372" i="3" s="1"/>
  <c r="AL371" i="3" s="1"/>
  <c r="AF374" i="3"/>
  <c r="AF373" i="3" s="1"/>
  <c r="AF372" i="3" s="1"/>
  <c r="AF371" i="3" s="1"/>
  <c r="AH373" i="3"/>
  <c r="AH372" i="3" s="1"/>
  <c r="AH371" i="3" s="1"/>
  <c r="Z373" i="3"/>
  <c r="Z372" i="3" s="1"/>
  <c r="Z371" i="3" s="1"/>
  <c r="AL370" i="3"/>
  <c r="AL369" i="3" s="1"/>
  <c r="AL368" i="3" s="1"/>
  <c r="AL367" i="3" s="1"/>
  <c r="AF370" i="3"/>
  <c r="AF369" i="3" s="1"/>
  <c r="AF368" i="3" s="1"/>
  <c r="AF367" i="3" s="1"/>
  <c r="AH369" i="3"/>
  <c r="AH368" i="3" s="1"/>
  <c r="AH367" i="3" s="1"/>
  <c r="Z369" i="3"/>
  <c r="Z368" i="3" s="1"/>
  <c r="Z367" i="3" s="1"/>
  <c r="AL366" i="3"/>
  <c r="AL365" i="3" s="1"/>
  <c r="AL364" i="3" s="1"/>
  <c r="AL363" i="3" s="1"/>
  <c r="AF366" i="3"/>
  <c r="AF365" i="3" s="1"/>
  <c r="AF364" i="3" s="1"/>
  <c r="AF363" i="3" s="1"/>
  <c r="AH365" i="3"/>
  <c r="AH364" i="3" s="1"/>
  <c r="AH363" i="3" s="1"/>
  <c r="Z365" i="3"/>
  <c r="Z364" i="3" s="1"/>
  <c r="Z363" i="3" s="1"/>
  <c r="AL360" i="3"/>
  <c r="AF360" i="3"/>
  <c r="AL359" i="3"/>
  <c r="AF359" i="3"/>
  <c r="AH358" i="3"/>
  <c r="AH357" i="3" s="1"/>
  <c r="AH356" i="3" s="1"/>
  <c r="Z358" i="3"/>
  <c r="Z357" i="3" s="1"/>
  <c r="Z356" i="3" s="1"/>
  <c r="AL355" i="3"/>
  <c r="AL354" i="3" s="1"/>
  <c r="AL353" i="3" s="1"/>
  <c r="AL352" i="3" s="1"/>
  <c r="AF355" i="3"/>
  <c r="AF354" i="3" s="1"/>
  <c r="AF353" i="3" s="1"/>
  <c r="AF352" i="3" s="1"/>
  <c r="AH354" i="3"/>
  <c r="AH353" i="3" s="1"/>
  <c r="AH352" i="3" s="1"/>
  <c r="Z354" i="3"/>
  <c r="Z353" i="3" s="1"/>
  <c r="Z352" i="3" s="1"/>
  <c r="AL351" i="3"/>
  <c r="AF351" i="3"/>
  <c r="AL350" i="3"/>
  <c r="AF350" i="3"/>
  <c r="AH349" i="3"/>
  <c r="AH348" i="3" s="1"/>
  <c r="AH347" i="3" s="1"/>
  <c r="Z349" i="3"/>
  <c r="Z348" i="3" s="1"/>
  <c r="Z347" i="3" s="1"/>
  <c r="AL344" i="3"/>
  <c r="AL343" i="3" s="1"/>
  <c r="AL342" i="3" s="1"/>
  <c r="AF344" i="3"/>
  <c r="AF343" i="3" s="1"/>
  <c r="AF342" i="3" s="1"/>
  <c r="AH343" i="3"/>
  <c r="AH342" i="3" s="1"/>
  <c r="Z343" i="3"/>
  <c r="Z342" i="3" s="1"/>
  <c r="AL341" i="3"/>
  <c r="AL340" i="3" s="1"/>
  <c r="AL339" i="3" s="1"/>
  <c r="AF341" i="3"/>
  <c r="AF340" i="3" s="1"/>
  <c r="AF339" i="3" s="1"/>
  <c r="AH340" i="3"/>
  <c r="AH339" i="3" s="1"/>
  <c r="Z340" i="3"/>
  <c r="Z339" i="3" s="1"/>
  <c r="AL336" i="3"/>
  <c r="AL335" i="3" s="1"/>
  <c r="AL334" i="3" s="1"/>
  <c r="AL333" i="3" s="1"/>
  <c r="AF336" i="3"/>
  <c r="AF335" i="3" s="1"/>
  <c r="AF334" i="3" s="1"/>
  <c r="AF333" i="3" s="1"/>
  <c r="AH335" i="3"/>
  <c r="AH334" i="3" s="1"/>
  <c r="AH333" i="3" s="1"/>
  <c r="Z335" i="3"/>
  <c r="Z334" i="3" s="1"/>
  <c r="Z333" i="3" s="1"/>
  <c r="AL332" i="3"/>
  <c r="AL331" i="3" s="1"/>
  <c r="AL330" i="3" s="1"/>
  <c r="AL329" i="3" s="1"/>
  <c r="AF332" i="3"/>
  <c r="AF331" i="3" s="1"/>
  <c r="AF330" i="3" s="1"/>
  <c r="AF329" i="3" s="1"/>
  <c r="AH331" i="3"/>
  <c r="AH330" i="3" s="1"/>
  <c r="AH329" i="3" s="1"/>
  <c r="Z331" i="3"/>
  <c r="Z330" i="3" s="1"/>
  <c r="Z329" i="3" s="1"/>
  <c r="AL328" i="3"/>
  <c r="AL327" i="3" s="1"/>
  <c r="AL326" i="3" s="1"/>
  <c r="AL325" i="3" s="1"/>
  <c r="AF328" i="3"/>
  <c r="AF327" i="3" s="1"/>
  <c r="AF326" i="3" s="1"/>
  <c r="AF325" i="3" s="1"/>
  <c r="AH327" i="3"/>
  <c r="AH326" i="3" s="1"/>
  <c r="AH325" i="3" s="1"/>
  <c r="Z327" i="3"/>
  <c r="Z326" i="3" s="1"/>
  <c r="Z325" i="3" s="1"/>
  <c r="AL324" i="3"/>
  <c r="AL323" i="3" s="1"/>
  <c r="AL322" i="3" s="1"/>
  <c r="AL321" i="3" s="1"/>
  <c r="AF324" i="3"/>
  <c r="AF323" i="3" s="1"/>
  <c r="AF322" i="3" s="1"/>
  <c r="AF321" i="3" s="1"/>
  <c r="AH323" i="3"/>
  <c r="AH322" i="3" s="1"/>
  <c r="AH321" i="3" s="1"/>
  <c r="Z323" i="3"/>
  <c r="Z322" i="3" s="1"/>
  <c r="Z321" i="3" s="1"/>
  <c r="AL320" i="3"/>
  <c r="AL319" i="3" s="1"/>
  <c r="AL318" i="3" s="1"/>
  <c r="AF320" i="3"/>
  <c r="AF319" i="3" s="1"/>
  <c r="AF318" i="3" s="1"/>
  <c r="AH319" i="3"/>
  <c r="AH318" i="3" s="1"/>
  <c r="Z319" i="3"/>
  <c r="Z318" i="3" s="1"/>
  <c r="AL317" i="3"/>
  <c r="AL316" i="3" s="1"/>
  <c r="AL315" i="3" s="1"/>
  <c r="AF317" i="3"/>
  <c r="AF316" i="3" s="1"/>
  <c r="AF315" i="3" s="1"/>
  <c r="AH316" i="3"/>
  <c r="AH315" i="3" s="1"/>
  <c r="Z316" i="3"/>
  <c r="Z315" i="3" s="1"/>
  <c r="AL313" i="3"/>
  <c r="AL312" i="3" s="1"/>
  <c r="AL311" i="3" s="1"/>
  <c r="AL310" i="3" s="1"/>
  <c r="AF313" i="3"/>
  <c r="AF312" i="3" s="1"/>
  <c r="AF311" i="3" s="1"/>
  <c r="AF310" i="3" s="1"/>
  <c r="AH312" i="3"/>
  <c r="AH311" i="3" s="1"/>
  <c r="AH310" i="3" s="1"/>
  <c r="Z312" i="3"/>
  <c r="Z311" i="3" s="1"/>
  <c r="Z310" i="3" s="1"/>
  <c r="AL308" i="3"/>
  <c r="AL307" i="3" s="1"/>
  <c r="AL306" i="3" s="1"/>
  <c r="AL305" i="3" s="1"/>
  <c r="AF308" i="3"/>
  <c r="AF307" i="3" s="1"/>
  <c r="AF306" i="3" s="1"/>
  <c r="AF305" i="3" s="1"/>
  <c r="AH307" i="3"/>
  <c r="AH306" i="3" s="1"/>
  <c r="AH305" i="3" s="1"/>
  <c r="Z307" i="3"/>
  <c r="Z306" i="3" s="1"/>
  <c r="Z305" i="3" s="1"/>
  <c r="AL304" i="3"/>
  <c r="AL303" i="3" s="1"/>
  <c r="AL302" i="3" s="1"/>
  <c r="AL301" i="3" s="1"/>
  <c r="AF304" i="3"/>
  <c r="AF303" i="3" s="1"/>
  <c r="AF302" i="3" s="1"/>
  <c r="AF301" i="3" s="1"/>
  <c r="AH303" i="3"/>
  <c r="AH302" i="3" s="1"/>
  <c r="AH301" i="3" s="1"/>
  <c r="Z303" i="3"/>
  <c r="Z302" i="3" s="1"/>
  <c r="Z301" i="3" s="1"/>
  <c r="AL299" i="3"/>
  <c r="AL298" i="3" s="1"/>
  <c r="AL297" i="3" s="1"/>
  <c r="AL296" i="3" s="1"/>
  <c r="AF299" i="3"/>
  <c r="AF298" i="3" s="1"/>
  <c r="AF297" i="3" s="1"/>
  <c r="AF296" i="3" s="1"/>
  <c r="AH298" i="3"/>
  <c r="AH297" i="3" s="1"/>
  <c r="AH296" i="3" s="1"/>
  <c r="Z298" i="3"/>
  <c r="Z297" i="3" s="1"/>
  <c r="Z296" i="3" s="1"/>
  <c r="AL295" i="3"/>
  <c r="AL294" i="3" s="1"/>
  <c r="AL293" i="3" s="1"/>
  <c r="AL292" i="3" s="1"/>
  <c r="AF295" i="3"/>
  <c r="AF294" i="3" s="1"/>
  <c r="AF293" i="3" s="1"/>
  <c r="AF292" i="3" s="1"/>
  <c r="AH294" i="3"/>
  <c r="AH293" i="3" s="1"/>
  <c r="AH292" i="3" s="1"/>
  <c r="Z294" i="3"/>
  <c r="Z293" i="3" s="1"/>
  <c r="Z292" i="3" s="1"/>
  <c r="AL291" i="3"/>
  <c r="AF291" i="3"/>
  <c r="AL290" i="3"/>
  <c r="AF290" i="3"/>
  <c r="AL289" i="3"/>
  <c r="AF289" i="3"/>
  <c r="AH288" i="3"/>
  <c r="AH287" i="3" s="1"/>
  <c r="AH286" i="3" s="1"/>
  <c r="Z288" i="3"/>
  <c r="Z287" i="3" s="1"/>
  <c r="Z286" i="3" s="1"/>
  <c r="AL285" i="3"/>
  <c r="AL284" i="3" s="1"/>
  <c r="AL283" i="3" s="1"/>
  <c r="AL282" i="3" s="1"/>
  <c r="AF285" i="3"/>
  <c r="AF284" i="3" s="1"/>
  <c r="AF283" i="3" s="1"/>
  <c r="AF282" i="3" s="1"/>
  <c r="AH284" i="3"/>
  <c r="AH283" i="3" s="1"/>
  <c r="AH282" i="3" s="1"/>
  <c r="Z284" i="3"/>
  <c r="Z283" i="3" s="1"/>
  <c r="Z282" i="3" s="1"/>
  <c r="AL280" i="3"/>
  <c r="AL279" i="3" s="1"/>
  <c r="AL278" i="3" s="1"/>
  <c r="AL277" i="3" s="1"/>
  <c r="AF280" i="3"/>
  <c r="AF279" i="3" s="1"/>
  <c r="AF278" i="3" s="1"/>
  <c r="AF277" i="3" s="1"/>
  <c r="AH279" i="3"/>
  <c r="AH278" i="3" s="1"/>
  <c r="AH277" i="3" s="1"/>
  <c r="Z279" i="3"/>
  <c r="Z278" i="3" s="1"/>
  <c r="Z277" i="3" s="1"/>
  <c r="AL276" i="3"/>
  <c r="AL275" i="3" s="1"/>
  <c r="AL274" i="3" s="1"/>
  <c r="AL273" i="3" s="1"/>
  <c r="AF276" i="3"/>
  <c r="AF275" i="3" s="1"/>
  <c r="AF274" i="3" s="1"/>
  <c r="AF273" i="3" s="1"/>
  <c r="AH275" i="3"/>
  <c r="AH274" i="3" s="1"/>
  <c r="AH273" i="3" s="1"/>
  <c r="Z275" i="3"/>
  <c r="Z274" i="3" s="1"/>
  <c r="Z273" i="3" s="1"/>
  <c r="AL272" i="3"/>
  <c r="AL271" i="3" s="1"/>
  <c r="AL270" i="3" s="1"/>
  <c r="AL269" i="3" s="1"/>
  <c r="AF272" i="3"/>
  <c r="AF271" i="3" s="1"/>
  <c r="AF270" i="3" s="1"/>
  <c r="AF269" i="3" s="1"/>
  <c r="AH271" i="3"/>
  <c r="AH270" i="3" s="1"/>
  <c r="AH269" i="3" s="1"/>
  <c r="Z271" i="3"/>
  <c r="Z270" i="3" s="1"/>
  <c r="Z269" i="3" s="1"/>
  <c r="AL266" i="3"/>
  <c r="AL265" i="3" s="1"/>
  <c r="AL264" i="3" s="1"/>
  <c r="AL263" i="3" s="1"/>
  <c r="AL262" i="3" s="1"/>
  <c r="AF266" i="3"/>
  <c r="AF265" i="3" s="1"/>
  <c r="AF264" i="3" s="1"/>
  <c r="AF263" i="3" s="1"/>
  <c r="AF262" i="3" s="1"/>
  <c r="AH265" i="3"/>
  <c r="AH264" i="3" s="1"/>
  <c r="AH263" i="3" s="1"/>
  <c r="AH262" i="3" s="1"/>
  <c r="Z265" i="3"/>
  <c r="Z264" i="3" s="1"/>
  <c r="Z263" i="3" s="1"/>
  <c r="Z262" i="3" s="1"/>
  <c r="AL261" i="3"/>
  <c r="AL260" i="3" s="1"/>
  <c r="AL259" i="3" s="1"/>
  <c r="AL258" i="3" s="1"/>
  <c r="AF261" i="3"/>
  <c r="AF260" i="3" s="1"/>
  <c r="AF259" i="3" s="1"/>
  <c r="AF258" i="3" s="1"/>
  <c r="AH260" i="3"/>
  <c r="AH259" i="3" s="1"/>
  <c r="AH258" i="3" s="1"/>
  <c r="Z260" i="3"/>
  <c r="Z259" i="3" s="1"/>
  <c r="Z258" i="3" s="1"/>
  <c r="AL257" i="3"/>
  <c r="AL256" i="3" s="1"/>
  <c r="AL255" i="3" s="1"/>
  <c r="AL254" i="3" s="1"/>
  <c r="AF257" i="3"/>
  <c r="AF256" i="3" s="1"/>
  <c r="AF255" i="3" s="1"/>
  <c r="AF254" i="3" s="1"/>
  <c r="AH256" i="3"/>
  <c r="AH255" i="3" s="1"/>
  <c r="AH254" i="3" s="1"/>
  <c r="Z256" i="3"/>
  <c r="Z255" i="3" s="1"/>
  <c r="Z254" i="3" s="1"/>
  <c r="AL253" i="3"/>
  <c r="AL252" i="3" s="1"/>
  <c r="AL251" i="3" s="1"/>
  <c r="AL250" i="3" s="1"/>
  <c r="AF253" i="3"/>
  <c r="AF252" i="3" s="1"/>
  <c r="AF251" i="3" s="1"/>
  <c r="AF250" i="3" s="1"/>
  <c r="AH252" i="3"/>
  <c r="AH251" i="3" s="1"/>
  <c r="AH250" i="3" s="1"/>
  <c r="Z252" i="3"/>
  <c r="Z251" i="3" s="1"/>
  <c r="Z250" i="3" s="1"/>
  <c r="AL249" i="3"/>
  <c r="AL248" i="3" s="1"/>
  <c r="AL247" i="3" s="1"/>
  <c r="AL246" i="3" s="1"/>
  <c r="AF249" i="3"/>
  <c r="AF248" i="3" s="1"/>
  <c r="AF247" i="3" s="1"/>
  <c r="AF246" i="3" s="1"/>
  <c r="AH248" i="3"/>
  <c r="AH247" i="3" s="1"/>
  <c r="AH246" i="3" s="1"/>
  <c r="Z248" i="3"/>
  <c r="Z247" i="3" s="1"/>
  <c r="Z246" i="3" s="1"/>
  <c r="AL245" i="3"/>
  <c r="AL244" i="3" s="1"/>
  <c r="AL243" i="3" s="1"/>
  <c r="AL242" i="3" s="1"/>
  <c r="AF245" i="3"/>
  <c r="AF244" i="3" s="1"/>
  <c r="AF243" i="3" s="1"/>
  <c r="AF242" i="3" s="1"/>
  <c r="AH244" i="3"/>
  <c r="AH243" i="3" s="1"/>
  <c r="AH242" i="3" s="1"/>
  <c r="Z244" i="3"/>
  <c r="Z243" i="3" s="1"/>
  <c r="Z242" i="3" s="1"/>
  <c r="AL241" i="3"/>
  <c r="AL240" i="3" s="1"/>
  <c r="AL239" i="3" s="1"/>
  <c r="AL238" i="3" s="1"/>
  <c r="AF241" i="3"/>
  <c r="AF240" i="3" s="1"/>
  <c r="AF239" i="3" s="1"/>
  <c r="AF238" i="3" s="1"/>
  <c r="AH240" i="3"/>
  <c r="AH239" i="3" s="1"/>
  <c r="AH238" i="3" s="1"/>
  <c r="Z240" i="3"/>
  <c r="Z239" i="3" s="1"/>
  <c r="Z238" i="3" s="1"/>
  <c r="AL236" i="3"/>
  <c r="AF236" i="3"/>
  <c r="AL235" i="3"/>
  <c r="AF235" i="3"/>
  <c r="AH234" i="3"/>
  <c r="AH233" i="3" s="1"/>
  <c r="AH232" i="3" s="1"/>
  <c r="AH231" i="3" s="1"/>
  <c r="Z234" i="3"/>
  <c r="Z233" i="3" s="1"/>
  <c r="Z232" i="3" s="1"/>
  <c r="Z231" i="3" s="1"/>
  <c r="AL230" i="3"/>
  <c r="AL229" i="3" s="1"/>
  <c r="AL228" i="3" s="1"/>
  <c r="AL227" i="3" s="1"/>
  <c r="AL226" i="3" s="1"/>
  <c r="AF230" i="3"/>
  <c r="AF229" i="3" s="1"/>
  <c r="AF228" i="3" s="1"/>
  <c r="AF227" i="3" s="1"/>
  <c r="AF226" i="3" s="1"/>
  <c r="AH229" i="3"/>
  <c r="AH228" i="3" s="1"/>
  <c r="AH227" i="3" s="1"/>
  <c r="AH226" i="3" s="1"/>
  <c r="Z229" i="3"/>
  <c r="Z228" i="3" s="1"/>
  <c r="Z227" i="3" s="1"/>
  <c r="Z226" i="3" s="1"/>
  <c r="AL225" i="3"/>
  <c r="AF225" i="3"/>
  <c r="AL224" i="3"/>
  <c r="AF224" i="3"/>
  <c r="AH223" i="3"/>
  <c r="AH222" i="3" s="1"/>
  <c r="AH221" i="3" s="1"/>
  <c r="Z223" i="3"/>
  <c r="Z222" i="3" s="1"/>
  <c r="Z221" i="3" s="1"/>
  <c r="AL220" i="3"/>
  <c r="AL219" i="3" s="1"/>
  <c r="AL218" i="3" s="1"/>
  <c r="AL217" i="3" s="1"/>
  <c r="AF220" i="3"/>
  <c r="AF219" i="3" s="1"/>
  <c r="AF218" i="3" s="1"/>
  <c r="AF217" i="3" s="1"/>
  <c r="AH219" i="3"/>
  <c r="AH218" i="3" s="1"/>
  <c r="AH217" i="3" s="1"/>
  <c r="Z219" i="3"/>
  <c r="Z218" i="3" s="1"/>
  <c r="Z217" i="3" s="1"/>
  <c r="AL216" i="3"/>
  <c r="AL215" i="3" s="1"/>
  <c r="AL214" i="3" s="1"/>
  <c r="AL213" i="3" s="1"/>
  <c r="AF216" i="3"/>
  <c r="AF215" i="3" s="1"/>
  <c r="AF214" i="3" s="1"/>
  <c r="AF213" i="3" s="1"/>
  <c r="AH215" i="3"/>
  <c r="AH214" i="3" s="1"/>
  <c r="AH213" i="3" s="1"/>
  <c r="Z215" i="3"/>
  <c r="Z214" i="3" s="1"/>
  <c r="Z213" i="3" s="1"/>
  <c r="AL212" i="3"/>
  <c r="AL211" i="3" s="1"/>
  <c r="AL210" i="3" s="1"/>
  <c r="AL209" i="3" s="1"/>
  <c r="AF212" i="3"/>
  <c r="AF211" i="3" s="1"/>
  <c r="AF210" i="3" s="1"/>
  <c r="AF209" i="3" s="1"/>
  <c r="AH211" i="3"/>
  <c r="AH210" i="3" s="1"/>
  <c r="AH209" i="3" s="1"/>
  <c r="Z211" i="3"/>
  <c r="Z210" i="3" s="1"/>
  <c r="Z209" i="3" s="1"/>
  <c r="AL208" i="3"/>
  <c r="AL207" i="3" s="1"/>
  <c r="AL206" i="3" s="1"/>
  <c r="AL205" i="3" s="1"/>
  <c r="AF208" i="3"/>
  <c r="AF207" i="3" s="1"/>
  <c r="AF206" i="3" s="1"/>
  <c r="AF205" i="3" s="1"/>
  <c r="AH207" i="3"/>
  <c r="AH206" i="3" s="1"/>
  <c r="AH205" i="3" s="1"/>
  <c r="Z207" i="3"/>
  <c r="Z206" i="3" s="1"/>
  <c r="Z205" i="3" s="1"/>
  <c r="AL204" i="3"/>
  <c r="AL203" i="3" s="1"/>
  <c r="AL202" i="3" s="1"/>
  <c r="AL201" i="3" s="1"/>
  <c r="AF204" i="3"/>
  <c r="AF203" i="3" s="1"/>
  <c r="AF202" i="3" s="1"/>
  <c r="AF201" i="3" s="1"/>
  <c r="AH203" i="3"/>
  <c r="AH202" i="3" s="1"/>
  <c r="AH201" i="3" s="1"/>
  <c r="Z203" i="3"/>
  <c r="Z202" i="3" s="1"/>
  <c r="Z201" i="3" s="1"/>
  <c r="AL199" i="3"/>
  <c r="AL198" i="3" s="1"/>
  <c r="AL197" i="3" s="1"/>
  <c r="AL196" i="3" s="1"/>
  <c r="AL195" i="3" s="1"/>
  <c r="AF199" i="3"/>
  <c r="AF198" i="3" s="1"/>
  <c r="AF197" i="3" s="1"/>
  <c r="AF196" i="3" s="1"/>
  <c r="AF195" i="3" s="1"/>
  <c r="AH198" i="3"/>
  <c r="AH197" i="3" s="1"/>
  <c r="AH196" i="3" s="1"/>
  <c r="AH195" i="3" s="1"/>
  <c r="Z198" i="3"/>
  <c r="Z197" i="3" s="1"/>
  <c r="Z196" i="3" s="1"/>
  <c r="Z195" i="3" s="1"/>
  <c r="AL194" i="3"/>
  <c r="AL193" i="3" s="1"/>
  <c r="AL192" i="3" s="1"/>
  <c r="AL191" i="3" s="1"/>
  <c r="AF194" i="3"/>
  <c r="AF193" i="3" s="1"/>
  <c r="AF192" i="3" s="1"/>
  <c r="AF191" i="3" s="1"/>
  <c r="AH193" i="3"/>
  <c r="AH192" i="3" s="1"/>
  <c r="AH191" i="3" s="1"/>
  <c r="Z193" i="3"/>
  <c r="Z192" i="3" s="1"/>
  <c r="Z191" i="3" s="1"/>
  <c r="AL190" i="3"/>
  <c r="AL189" i="3" s="1"/>
  <c r="AL188" i="3" s="1"/>
  <c r="AL187" i="3" s="1"/>
  <c r="AF190" i="3"/>
  <c r="AF189" i="3" s="1"/>
  <c r="AF188" i="3" s="1"/>
  <c r="AF187" i="3" s="1"/>
  <c r="AH189" i="3"/>
  <c r="AH188" i="3" s="1"/>
  <c r="AH187" i="3" s="1"/>
  <c r="Z189" i="3"/>
  <c r="Z188" i="3" s="1"/>
  <c r="Z187" i="3" s="1"/>
  <c r="AL185" i="3"/>
  <c r="AL184" i="3" s="1"/>
  <c r="AL183" i="3" s="1"/>
  <c r="AL182" i="3" s="1"/>
  <c r="AF185" i="3"/>
  <c r="AF184" i="3" s="1"/>
  <c r="AF183" i="3" s="1"/>
  <c r="AF182" i="3" s="1"/>
  <c r="AH184" i="3"/>
  <c r="AH183" i="3" s="1"/>
  <c r="AH182" i="3" s="1"/>
  <c r="Z184" i="3"/>
  <c r="Z183" i="3" s="1"/>
  <c r="Z182" i="3" s="1"/>
  <c r="AL181" i="3"/>
  <c r="AL180" i="3" s="1"/>
  <c r="AL179" i="3" s="1"/>
  <c r="AL178" i="3" s="1"/>
  <c r="AF181" i="3"/>
  <c r="AF180" i="3" s="1"/>
  <c r="AF179" i="3" s="1"/>
  <c r="AF178" i="3" s="1"/>
  <c r="AH180" i="3"/>
  <c r="AH179" i="3" s="1"/>
  <c r="AH178" i="3" s="1"/>
  <c r="Z180" i="3"/>
  <c r="Z179" i="3" s="1"/>
  <c r="Z178" i="3" s="1"/>
  <c r="AL177" i="3"/>
  <c r="AL176" i="3" s="1"/>
  <c r="AL175" i="3" s="1"/>
  <c r="AL174" i="3" s="1"/>
  <c r="AF177" i="3"/>
  <c r="AF176" i="3" s="1"/>
  <c r="AF175" i="3" s="1"/>
  <c r="AF174" i="3" s="1"/>
  <c r="AH176" i="3"/>
  <c r="AH175" i="3" s="1"/>
  <c r="AH174" i="3" s="1"/>
  <c r="Z176" i="3"/>
  <c r="Z175" i="3" s="1"/>
  <c r="Z174" i="3" s="1"/>
  <c r="AL173" i="3"/>
  <c r="AL172" i="3" s="1"/>
  <c r="AL171" i="3" s="1"/>
  <c r="AL170" i="3" s="1"/>
  <c r="AF173" i="3"/>
  <c r="AF172" i="3" s="1"/>
  <c r="AF171" i="3" s="1"/>
  <c r="AF170" i="3" s="1"/>
  <c r="AH172" i="3"/>
  <c r="AH171" i="3" s="1"/>
  <c r="AH170" i="3" s="1"/>
  <c r="Z172" i="3"/>
  <c r="Z171" i="3" s="1"/>
  <c r="Z170" i="3" s="1"/>
  <c r="AL169" i="3"/>
  <c r="AL168" i="3" s="1"/>
  <c r="AL167" i="3" s="1"/>
  <c r="AL166" i="3" s="1"/>
  <c r="AF169" i="3"/>
  <c r="AF168" i="3" s="1"/>
  <c r="AF167" i="3" s="1"/>
  <c r="AF166" i="3" s="1"/>
  <c r="AH168" i="3"/>
  <c r="AH167" i="3" s="1"/>
  <c r="AH166" i="3" s="1"/>
  <c r="Z168" i="3"/>
  <c r="Z167" i="3" s="1"/>
  <c r="Z166" i="3" s="1"/>
  <c r="AL165" i="3"/>
  <c r="AL164" i="3" s="1"/>
  <c r="AL163" i="3" s="1"/>
  <c r="AL162" i="3" s="1"/>
  <c r="AF165" i="3"/>
  <c r="AF164" i="3" s="1"/>
  <c r="AF163" i="3" s="1"/>
  <c r="AF162" i="3" s="1"/>
  <c r="AH164" i="3"/>
  <c r="AH163" i="3" s="1"/>
  <c r="AH162" i="3" s="1"/>
  <c r="Z164" i="3"/>
  <c r="Z163" i="3" s="1"/>
  <c r="Z162" i="3" s="1"/>
  <c r="AL161" i="3"/>
  <c r="AL160" i="3" s="1"/>
  <c r="AL159" i="3" s="1"/>
  <c r="AL158" i="3" s="1"/>
  <c r="AF161" i="3"/>
  <c r="AF160" i="3" s="1"/>
  <c r="AF159" i="3" s="1"/>
  <c r="AF158" i="3" s="1"/>
  <c r="AH160" i="3"/>
  <c r="AH159" i="3" s="1"/>
  <c r="AH158" i="3" s="1"/>
  <c r="Z160" i="3"/>
  <c r="Z159" i="3" s="1"/>
  <c r="Z158" i="3" s="1"/>
  <c r="AL157" i="3"/>
  <c r="AL156" i="3" s="1"/>
  <c r="AL155" i="3" s="1"/>
  <c r="AL154" i="3" s="1"/>
  <c r="AF157" i="3"/>
  <c r="AF156" i="3" s="1"/>
  <c r="AF155" i="3" s="1"/>
  <c r="AF154" i="3" s="1"/>
  <c r="AH156" i="3"/>
  <c r="AH155" i="3" s="1"/>
  <c r="AH154" i="3" s="1"/>
  <c r="Z156" i="3"/>
  <c r="Z155" i="3" s="1"/>
  <c r="Z154" i="3" s="1"/>
  <c r="AL152" i="3"/>
  <c r="AF152" i="3"/>
  <c r="AL151" i="3"/>
  <c r="AF151" i="3"/>
  <c r="AH150" i="3"/>
  <c r="AH149" i="3" s="1"/>
  <c r="AH148" i="3" s="1"/>
  <c r="Z150" i="3"/>
  <c r="Z149" i="3" s="1"/>
  <c r="Z148" i="3" s="1"/>
  <c r="AL147" i="3"/>
  <c r="AF147" i="3"/>
  <c r="AL146" i="3"/>
  <c r="AF146" i="3"/>
  <c r="AH145" i="3"/>
  <c r="AH144" i="3" s="1"/>
  <c r="AH143" i="3" s="1"/>
  <c r="Z145" i="3"/>
  <c r="Z144" i="3" s="1"/>
  <c r="Z143" i="3" s="1"/>
  <c r="AL142" i="3"/>
  <c r="AF142" i="3"/>
  <c r="AL141" i="3"/>
  <c r="AF141" i="3"/>
  <c r="AH140" i="3"/>
  <c r="AH139" i="3" s="1"/>
  <c r="AH138" i="3" s="1"/>
  <c r="Z140" i="3"/>
  <c r="Z139" i="3" s="1"/>
  <c r="Z138" i="3" s="1"/>
  <c r="AL137" i="3"/>
  <c r="AF137" i="3"/>
  <c r="AL136" i="3"/>
  <c r="AF136" i="3"/>
  <c r="AH135" i="3"/>
  <c r="AH134" i="3" s="1"/>
  <c r="AH133" i="3" s="1"/>
  <c r="Z135" i="3"/>
  <c r="Z134" i="3" s="1"/>
  <c r="Z133" i="3" s="1"/>
  <c r="AL130" i="3"/>
  <c r="AF130" i="3"/>
  <c r="AL129" i="3"/>
  <c r="AF129" i="3"/>
  <c r="AH128" i="3"/>
  <c r="AH127" i="3" s="1"/>
  <c r="AH126" i="3" s="1"/>
  <c r="AH125" i="3" s="1"/>
  <c r="Z128" i="3"/>
  <c r="Z127" i="3" s="1"/>
  <c r="Z126" i="3" s="1"/>
  <c r="Z125" i="3" s="1"/>
  <c r="AL124" i="3"/>
  <c r="AF124" i="3"/>
  <c r="AL123" i="3"/>
  <c r="AF123" i="3"/>
  <c r="AH122" i="3"/>
  <c r="AH121" i="3" s="1"/>
  <c r="AH120" i="3" s="1"/>
  <c r="Z122" i="3"/>
  <c r="Z121" i="3" s="1"/>
  <c r="Z120" i="3" s="1"/>
  <c r="AL119" i="3"/>
  <c r="AF119" i="3"/>
  <c r="AL118" i="3"/>
  <c r="AL117" i="3" s="1"/>
  <c r="AL116" i="3" s="1"/>
  <c r="AL115" i="3" s="1"/>
  <c r="AF118" i="3"/>
  <c r="AH117" i="3"/>
  <c r="AH116" i="3" s="1"/>
  <c r="AH115" i="3" s="1"/>
  <c r="Z117" i="3"/>
  <c r="Z116" i="3" s="1"/>
  <c r="Z115" i="3" s="1"/>
  <c r="AL113" i="3"/>
  <c r="AL112" i="3" s="1"/>
  <c r="AL111" i="3" s="1"/>
  <c r="AL110" i="3" s="1"/>
  <c r="AF113" i="3"/>
  <c r="AF112" i="3" s="1"/>
  <c r="AF111" i="3" s="1"/>
  <c r="AF110" i="3" s="1"/>
  <c r="AH112" i="3"/>
  <c r="AH111" i="3" s="1"/>
  <c r="AH110" i="3" s="1"/>
  <c r="Z112" i="3"/>
  <c r="Z111" i="3" s="1"/>
  <c r="Z110" i="3" s="1"/>
  <c r="AL109" i="3"/>
  <c r="AL108" i="3" s="1"/>
  <c r="AF109" i="3"/>
  <c r="AF108" i="3" s="1"/>
  <c r="AH108" i="3"/>
  <c r="Z108" i="3"/>
  <c r="AL107" i="3"/>
  <c r="AL106" i="3" s="1"/>
  <c r="AF107" i="3"/>
  <c r="AF106" i="3" s="1"/>
  <c r="AH106" i="3"/>
  <c r="Z106" i="3"/>
  <c r="AL103" i="3"/>
  <c r="AF103" i="3"/>
  <c r="AL102" i="3"/>
  <c r="AF102" i="3"/>
  <c r="AH101" i="3"/>
  <c r="Z101" i="3"/>
  <c r="AL100" i="3"/>
  <c r="AL99" i="3" s="1"/>
  <c r="AF100" i="3"/>
  <c r="AF99" i="3" s="1"/>
  <c r="AH99" i="3"/>
  <c r="Z99" i="3"/>
  <c r="AL98" i="3"/>
  <c r="AF98" i="3"/>
  <c r="AL97" i="3"/>
  <c r="AF97" i="3"/>
  <c r="AH96" i="3"/>
  <c r="Z96" i="3"/>
  <c r="AL93" i="3"/>
  <c r="AF93" i="3"/>
  <c r="AL92" i="3"/>
  <c r="AF92" i="3"/>
  <c r="AH91" i="3"/>
  <c r="Z91" i="3"/>
  <c r="AL90" i="3"/>
  <c r="AF90" i="3"/>
  <c r="AL89" i="3"/>
  <c r="AF89" i="3"/>
  <c r="AH88" i="3"/>
  <c r="Z88" i="3"/>
  <c r="AL84" i="3"/>
  <c r="AL83" i="3" s="1"/>
  <c r="AL82" i="3" s="1"/>
  <c r="AL81" i="3" s="1"/>
  <c r="AL80" i="3" s="1"/>
  <c r="AF84" i="3"/>
  <c r="AF83" i="3" s="1"/>
  <c r="AF82" i="3" s="1"/>
  <c r="AF81" i="3" s="1"/>
  <c r="AF80" i="3" s="1"/>
  <c r="AH83" i="3"/>
  <c r="AH82" i="3" s="1"/>
  <c r="AH81" i="3" s="1"/>
  <c r="AH80" i="3" s="1"/>
  <c r="Z83" i="3"/>
  <c r="Z82" i="3" s="1"/>
  <c r="Z81" i="3" s="1"/>
  <c r="Z80" i="3" s="1"/>
  <c r="AL79" i="3"/>
  <c r="AF79" i="3"/>
  <c r="AL78" i="3"/>
  <c r="AF78" i="3"/>
  <c r="AH77" i="3"/>
  <c r="AH76" i="3" s="1"/>
  <c r="AH75" i="3" s="1"/>
  <c r="AH74" i="3" s="1"/>
  <c r="Z77" i="3"/>
  <c r="Z76" i="3" s="1"/>
  <c r="Z75" i="3" s="1"/>
  <c r="Z74" i="3" s="1"/>
  <c r="AL73" i="3"/>
  <c r="AF73" i="3"/>
  <c r="AL72" i="3"/>
  <c r="AF72" i="3"/>
  <c r="AL71" i="3"/>
  <c r="AF71" i="3"/>
  <c r="AH70" i="3"/>
  <c r="AH69" i="3" s="1"/>
  <c r="AH68" i="3" s="1"/>
  <c r="AH67" i="3" s="1"/>
  <c r="Z70" i="3"/>
  <c r="Z69" i="3" s="1"/>
  <c r="Z68" i="3" s="1"/>
  <c r="Z67" i="3" s="1"/>
  <c r="AL66" i="3"/>
  <c r="AF66" i="3"/>
  <c r="AL65" i="3"/>
  <c r="AF65" i="3"/>
  <c r="AH64" i="3"/>
  <c r="AH63" i="3" s="1"/>
  <c r="AH62" i="3" s="1"/>
  <c r="Z64" i="3"/>
  <c r="Z63" i="3" s="1"/>
  <c r="Z62" i="3" s="1"/>
  <c r="AL61" i="3"/>
  <c r="AF61" i="3"/>
  <c r="AL60" i="3"/>
  <c r="AF60" i="3"/>
  <c r="AH59" i="3"/>
  <c r="AH58" i="3" s="1"/>
  <c r="AH57" i="3" s="1"/>
  <c r="Z59" i="3"/>
  <c r="Z58" i="3" s="1"/>
  <c r="Z57" i="3" s="1"/>
  <c r="AL56" i="3"/>
  <c r="AF56" i="3"/>
  <c r="AL55" i="3"/>
  <c r="AF55" i="3"/>
  <c r="AH54" i="3"/>
  <c r="AH53" i="3" s="1"/>
  <c r="AH52" i="3" s="1"/>
  <c r="Z54" i="3"/>
  <c r="Z53" i="3" s="1"/>
  <c r="Z52" i="3" s="1"/>
  <c r="AL51" i="3"/>
  <c r="AF51" i="3"/>
  <c r="AL50" i="3"/>
  <c r="AF50" i="3"/>
  <c r="AH49" i="3"/>
  <c r="AH48" i="3" s="1"/>
  <c r="AH47" i="3" s="1"/>
  <c r="Z49" i="3"/>
  <c r="Z48" i="3" s="1"/>
  <c r="Z47" i="3" s="1"/>
  <c r="AL45" i="3"/>
  <c r="AL44" i="3" s="1"/>
  <c r="AL43" i="3" s="1"/>
  <c r="AL42" i="3" s="1"/>
  <c r="AF45" i="3"/>
  <c r="AF44" i="3" s="1"/>
  <c r="AF43" i="3" s="1"/>
  <c r="AF42" i="3" s="1"/>
  <c r="AH44" i="3"/>
  <c r="AH43" i="3" s="1"/>
  <c r="AH42" i="3" s="1"/>
  <c r="Z44" i="3"/>
  <c r="Z43" i="3" s="1"/>
  <c r="Z42" i="3" s="1"/>
  <c r="AL41" i="3"/>
  <c r="AL40" i="3" s="1"/>
  <c r="AL39" i="3" s="1"/>
  <c r="AL38" i="3" s="1"/>
  <c r="AF41" i="3"/>
  <c r="AF40" i="3" s="1"/>
  <c r="AF39" i="3" s="1"/>
  <c r="AF38" i="3" s="1"/>
  <c r="AH40" i="3"/>
  <c r="AH39" i="3" s="1"/>
  <c r="AH38" i="3" s="1"/>
  <c r="Z40" i="3"/>
  <c r="Z39" i="3" s="1"/>
  <c r="Z38" i="3" s="1"/>
  <c r="AL37" i="3"/>
  <c r="AF37" i="3"/>
  <c r="AL36" i="3"/>
  <c r="AF36" i="3"/>
  <c r="AH35" i="3"/>
  <c r="AH34" i="3" s="1"/>
  <c r="AH33" i="3" s="1"/>
  <c r="Z35" i="3"/>
  <c r="Z34" i="3" s="1"/>
  <c r="Z33" i="3" s="1"/>
  <c r="AL32" i="3"/>
  <c r="AF32" i="3"/>
  <c r="AL31" i="3"/>
  <c r="AF31" i="3"/>
  <c r="AH30" i="3"/>
  <c r="AH29" i="3" s="1"/>
  <c r="AH28" i="3" s="1"/>
  <c r="Z30" i="3"/>
  <c r="Z29" i="3" s="1"/>
  <c r="Z28" i="3" s="1"/>
  <c r="AL27" i="3"/>
  <c r="AF27" i="3"/>
  <c r="AL26" i="3"/>
  <c r="AF26" i="3"/>
  <c r="AH25" i="3"/>
  <c r="AH24" i="3" s="1"/>
  <c r="AH23" i="3" s="1"/>
  <c r="Z25" i="3"/>
  <c r="Z24" i="3" s="1"/>
  <c r="Z23" i="3" s="1"/>
  <c r="AL22" i="3"/>
  <c r="AF22" i="3"/>
  <c r="AL21" i="3"/>
  <c r="AL20" i="3" s="1"/>
  <c r="AF21" i="3"/>
  <c r="AH20" i="3"/>
  <c r="Z20" i="3"/>
  <c r="AL19" i="3"/>
  <c r="AF19" i="3"/>
  <c r="AL18" i="3"/>
  <c r="AL17" i="3" s="1"/>
  <c r="AF18" i="3"/>
  <c r="AH17" i="3"/>
  <c r="AH16" i="3" s="1"/>
  <c r="AH15" i="3" s="1"/>
  <c r="Z17" i="3"/>
  <c r="Z16" i="3" s="1"/>
  <c r="Z15" i="3" s="1"/>
  <c r="AL14" i="3"/>
  <c r="AF14" i="3"/>
  <c r="AL13" i="3"/>
  <c r="AF13" i="3"/>
  <c r="AH12" i="3"/>
  <c r="AH11" i="3" s="1"/>
  <c r="AH10" i="3" s="1"/>
  <c r="Z12" i="3"/>
  <c r="Z11" i="3" s="1"/>
  <c r="Z10" i="3" s="1"/>
  <c r="X878" i="3"/>
  <c r="X877" i="3" s="1"/>
  <c r="X876" i="3" s="1"/>
  <c r="X875" i="3" s="1"/>
  <c r="R878" i="3"/>
  <c r="R877" i="3" s="1"/>
  <c r="R876" i="3" s="1"/>
  <c r="R875" i="3" s="1"/>
  <c r="L878" i="3"/>
  <c r="L877" i="3" s="1"/>
  <c r="L876" i="3" s="1"/>
  <c r="L875" i="3" s="1"/>
  <c r="T877" i="3"/>
  <c r="T876" i="3" s="1"/>
  <c r="T875" i="3" s="1"/>
  <c r="N877" i="3"/>
  <c r="N876" i="3" s="1"/>
  <c r="N875" i="3" s="1"/>
  <c r="F877" i="3"/>
  <c r="F876" i="3" s="1"/>
  <c r="F875" i="3" s="1"/>
  <c r="X874" i="3"/>
  <c r="X873" i="3" s="1"/>
  <c r="X872" i="3" s="1"/>
  <c r="X871" i="3" s="1"/>
  <c r="R874" i="3"/>
  <c r="R873" i="3" s="1"/>
  <c r="R872" i="3" s="1"/>
  <c r="R871" i="3" s="1"/>
  <c r="L874" i="3"/>
  <c r="L873" i="3" s="1"/>
  <c r="L872" i="3" s="1"/>
  <c r="L871" i="3" s="1"/>
  <c r="T873" i="3"/>
  <c r="T872" i="3" s="1"/>
  <c r="T871" i="3" s="1"/>
  <c r="N873" i="3"/>
  <c r="N872" i="3" s="1"/>
  <c r="N871" i="3" s="1"/>
  <c r="F873" i="3"/>
  <c r="F872" i="3" s="1"/>
  <c r="F871" i="3" s="1"/>
  <c r="X870" i="3"/>
  <c r="X869" i="3" s="1"/>
  <c r="X868" i="3" s="1"/>
  <c r="X867" i="3" s="1"/>
  <c r="R870" i="3"/>
  <c r="R869" i="3" s="1"/>
  <c r="R868" i="3" s="1"/>
  <c r="R867" i="3" s="1"/>
  <c r="L870" i="3"/>
  <c r="L869" i="3" s="1"/>
  <c r="L868" i="3" s="1"/>
  <c r="L867" i="3" s="1"/>
  <c r="T869" i="3"/>
  <c r="T868" i="3" s="1"/>
  <c r="T867" i="3" s="1"/>
  <c r="N869" i="3"/>
  <c r="N868" i="3" s="1"/>
  <c r="N867" i="3" s="1"/>
  <c r="F869" i="3"/>
  <c r="F868" i="3" s="1"/>
  <c r="F867" i="3" s="1"/>
  <c r="X866" i="3"/>
  <c r="X865" i="3" s="1"/>
  <c r="X864" i="3" s="1"/>
  <c r="X863" i="3" s="1"/>
  <c r="R866" i="3"/>
  <c r="R865" i="3" s="1"/>
  <c r="R864" i="3" s="1"/>
  <c r="R863" i="3" s="1"/>
  <c r="L866" i="3"/>
  <c r="L865" i="3" s="1"/>
  <c r="L864" i="3" s="1"/>
  <c r="L863" i="3" s="1"/>
  <c r="T865" i="3"/>
  <c r="T864" i="3" s="1"/>
  <c r="T863" i="3" s="1"/>
  <c r="N865" i="3"/>
  <c r="N864" i="3" s="1"/>
  <c r="N863" i="3" s="1"/>
  <c r="F865" i="3"/>
  <c r="F864" i="3" s="1"/>
  <c r="F863" i="3" s="1"/>
  <c r="L862" i="3"/>
  <c r="L861" i="3" s="1"/>
  <c r="L860" i="3" s="1"/>
  <c r="L859" i="3" s="1"/>
  <c r="X861" i="3"/>
  <c r="X860" i="3" s="1"/>
  <c r="X859" i="3" s="1"/>
  <c r="T861" i="3"/>
  <c r="T860" i="3" s="1"/>
  <c r="T859" i="3" s="1"/>
  <c r="R861" i="3"/>
  <c r="R860" i="3" s="1"/>
  <c r="R859" i="3" s="1"/>
  <c r="N861" i="3"/>
  <c r="N860" i="3" s="1"/>
  <c r="N859" i="3" s="1"/>
  <c r="F861" i="3"/>
  <c r="F860" i="3" s="1"/>
  <c r="F859" i="3" s="1"/>
  <c r="X858" i="3"/>
  <c r="X857" i="3" s="1"/>
  <c r="X856" i="3" s="1"/>
  <c r="X855" i="3" s="1"/>
  <c r="R858" i="3"/>
  <c r="R857" i="3" s="1"/>
  <c r="R856" i="3" s="1"/>
  <c r="R855" i="3" s="1"/>
  <c r="L858" i="3"/>
  <c r="L857" i="3" s="1"/>
  <c r="L856" i="3" s="1"/>
  <c r="L855" i="3" s="1"/>
  <c r="T857" i="3"/>
  <c r="T856" i="3" s="1"/>
  <c r="T855" i="3" s="1"/>
  <c r="N857" i="3"/>
  <c r="N856" i="3" s="1"/>
  <c r="N855" i="3" s="1"/>
  <c r="F857" i="3"/>
  <c r="F856" i="3" s="1"/>
  <c r="F855" i="3" s="1"/>
  <c r="X853" i="3"/>
  <c r="R853" i="3"/>
  <c r="L853" i="3"/>
  <c r="X852" i="3"/>
  <c r="R852" i="3"/>
  <c r="L852" i="3"/>
  <c r="X851" i="3"/>
  <c r="R851" i="3"/>
  <c r="L851" i="3"/>
  <c r="T850" i="3"/>
  <c r="T849" i="3" s="1"/>
  <c r="T848" i="3" s="1"/>
  <c r="N850" i="3"/>
  <c r="N849" i="3" s="1"/>
  <c r="N848" i="3" s="1"/>
  <c r="F850" i="3"/>
  <c r="F849" i="3" s="1"/>
  <c r="F848" i="3" s="1"/>
  <c r="X847" i="3"/>
  <c r="R847" i="3"/>
  <c r="L847" i="3"/>
  <c r="X846" i="3"/>
  <c r="R846" i="3"/>
  <c r="L846" i="3"/>
  <c r="X845" i="3"/>
  <c r="R845" i="3"/>
  <c r="L845" i="3"/>
  <c r="T844" i="3"/>
  <c r="T843" i="3" s="1"/>
  <c r="T842" i="3" s="1"/>
  <c r="N844" i="3"/>
  <c r="N843" i="3" s="1"/>
  <c r="N842" i="3" s="1"/>
  <c r="F844" i="3"/>
  <c r="F843" i="3" s="1"/>
  <c r="F842" i="3" s="1"/>
  <c r="X841" i="3"/>
  <c r="R841" i="3"/>
  <c r="L841" i="3"/>
  <c r="X840" i="3"/>
  <c r="R840" i="3"/>
  <c r="L840" i="3"/>
  <c r="X839" i="3"/>
  <c r="R839" i="3"/>
  <c r="L839" i="3"/>
  <c r="T838" i="3"/>
  <c r="T837" i="3" s="1"/>
  <c r="T836" i="3" s="1"/>
  <c r="N838" i="3"/>
  <c r="N837" i="3" s="1"/>
  <c r="N836" i="3" s="1"/>
  <c r="F838" i="3"/>
  <c r="F837" i="3" s="1"/>
  <c r="F836" i="3" s="1"/>
  <c r="X835" i="3"/>
  <c r="R835" i="3"/>
  <c r="L835" i="3"/>
  <c r="X834" i="3"/>
  <c r="R834" i="3"/>
  <c r="L834" i="3"/>
  <c r="X833" i="3"/>
  <c r="R833" i="3"/>
  <c r="L833" i="3"/>
  <c r="T832" i="3"/>
  <c r="T831" i="3" s="1"/>
  <c r="T830" i="3" s="1"/>
  <c r="N832" i="3"/>
  <c r="N831" i="3" s="1"/>
  <c r="N830" i="3" s="1"/>
  <c r="F832" i="3"/>
  <c r="F831" i="3" s="1"/>
  <c r="F830" i="3" s="1"/>
  <c r="X829" i="3"/>
  <c r="R829" i="3"/>
  <c r="L829" i="3"/>
  <c r="X828" i="3"/>
  <c r="R828" i="3"/>
  <c r="L828" i="3"/>
  <c r="X827" i="3"/>
  <c r="R827" i="3"/>
  <c r="L827" i="3"/>
  <c r="T826" i="3"/>
  <c r="T825" i="3" s="1"/>
  <c r="T824" i="3" s="1"/>
  <c r="N826" i="3"/>
  <c r="N825" i="3" s="1"/>
  <c r="N824" i="3" s="1"/>
  <c r="F826" i="3"/>
  <c r="F825" i="3" s="1"/>
  <c r="F824" i="3" s="1"/>
  <c r="X822" i="3"/>
  <c r="X821" i="3" s="1"/>
  <c r="X820" i="3" s="1"/>
  <c r="X819" i="3" s="1"/>
  <c r="R822" i="3"/>
  <c r="R821" i="3" s="1"/>
  <c r="R820" i="3" s="1"/>
  <c r="R819" i="3" s="1"/>
  <c r="L822" i="3"/>
  <c r="L821" i="3" s="1"/>
  <c r="L820" i="3" s="1"/>
  <c r="L819" i="3" s="1"/>
  <c r="T821" i="3"/>
  <c r="T820" i="3" s="1"/>
  <c r="T819" i="3" s="1"/>
  <c r="N821" i="3"/>
  <c r="N820" i="3" s="1"/>
  <c r="N819" i="3" s="1"/>
  <c r="F821" i="3"/>
  <c r="F820" i="3" s="1"/>
  <c r="F819" i="3" s="1"/>
  <c r="X818" i="3"/>
  <c r="R818" i="3"/>
  <c r="L818" i="3"/>
  <c r="X817" i="3"/>
  <c r="R817" i="3"/>
  <c r="L817" i="3"/>
  <c r="T816" i="3"/>
  <c r="N816" i="3"/>
  <c r="F816" i="3"/>
  <c r="X815" i="3"/>
  <c r="R815" i="3"/>
  <c r="L815" i="3"/>
  <c r="X814" i="3"/>
  <c r="R814" i="3"/>
  <c r="L814" i="3"/>
  <c r="T813" i="3"/>
  <c r="N813" i="3"/>
  <c r="F813" i="3"/>
  <c r="X810" i="3"/>
  <c r="X809" i="3" s="1"/>
  <c r="X808" i="3" s="1"/>
  <c r="X807" i="3" s="1"/>
  <c r="R810" i="3"/>
  <c r="R809" i="3" s="1"/>
  <c r="R808" i="3" s="1"/>
  <c r="R807" i="3" s="1"/>
  <c r="L810" i="3"/>
  <c r="L809" i="3" s="1"/>
  <c r="L808" i="3" s="1"/>
  <c r="L807" i="3" s="1"/>
  <c r="T809" i="3"/>
  <c r="T808" i="3" s="1"/>
  <c r="T807" i="3" s="1"/>
  <c r="N809" i="3"/>
  <c r="N808" i="3" s="1"/>
  <c r="N807" i="3" s="1"/>
  <c r="F809" i="3"/>
  <c r="F808" i="3" s="1"/>
  <c r="F807" i="3" s="1"/>
  <c r="X806" i="3"/>
  <c r="X805" i="3" s="1"/>
  <c r="X804" i="3" s="1"/>
  <c r="X803" i="3" s="1"/>
  <c r="R806" i="3"/>
  <c r="R805" i="3" s="1"/>
  <c r="R804" i="3" s="1"/>
  <c r="R803" i="3" s="1"/>
  <c r="L806" i="3"/>
  <c r="L805" i="3" s="1"/>
  <c r="L804" i="3" s="1"/>
  <c r="L803" i="3" s="1"/>
  <c r="T805" i="3"/>
  <c r="T804" i="3" s="1"/>
  <c r="T803" i="3" s="1"/>
  <c r="N805" i="3"/>
  <c r="N804" i="3" s="1"/>
  <c r="N803" i="3" s="1"/>
  <c r="F805" i="3"/>
  <c r="F804" i="3" s="1"/>
  <c r="F803" i="3" s="1"/>
  <c r="X802" i="3"/>
  <c r="X801" i="3" s="1"/>
  <c r="X800" i="3" s="1"/>
  <c r="X799" i="3" s="1"/>
  <c r="R802" i="3"/>
  <c r="R801" i="3" s="1"/>
  <c r="R800" i="3" s="1"/>
  <c r="R799" i="3" s="1"/>
  <c r="L802" i="3"/>
  <c r="L801" i="3" s="1"/>
  <c r="L800" i="3" s="1"/>
  <c r="L799" i="3" s="1"/>
  <c r="T801" i="3"/>
  <c r="T800" i="3" s="1"/>
  <c r="T799" i="3" s="1"/>
  <c r="N801" i="3"/>
  <c r="N800" i="3" s="1"/>
  <c r="N799" i="3" s="1"/>
  <c r="F801" i="3"/>
  <c r="F800" i="3" s="1"/>
  <c r="F799" i="3" s="1"/>
  <c r="X798" i="3"/>
  <c r="R798" i="3"/>
  <c r="L798" i="3"/>
  <c r="X797" i="3"/>
  <c r="R797" i="3"/>
  <c r="L797" i="3"/>
  <c r="T796" i="3"/>
  <c r="T795" i="3" s="1"/>
  <c r="T794" i="3" s="1"/>
  <c r="N796" i="3"/>
  <c r="N795" i="3" s="1"/>
  <c r="N794" i="3" s="1"/>
  <c r="F796" i="3"/>
  <c r="F795" i="3" s="1"/>
  <c r="F794" i="3" s="1"/>
  <c r="X792" i="3"/>
  <c r="X791" i="3" s="1"/>
  <c r="X790" i="3" s="1"/>
  <c r="R792" i="3"/>
  <c r="R791" i="3" s="1"/>
  <c r="R790" i="3" s="1"/>
  <c r="L792" i="3"/>
  <c r="L791" i="3" s="1"/>
  <c r="L790" i="3" s="1"/>
  <c r="T791" i="3"/>
  <c r="T790" i="3" s="1"/>
  <c r="N791" i="3"/>
  <c r="N790" i="3" s="1"/>
  <c r="F791" i="3"/>
  <c r="F790" i="3" s="1"/>
  <c r="X789" i="3"/>
  <c r="X788" i="3" s="1"/>
  <c r="X787" i="3" s="1"/>
  <c r="X786" i="3" s="1"/>
  <c r="X785" i="3" s="1"/>
  <c r="R789" i="3"/>
  <c r="R788" i="3" s="1"/>
  <c r="R787" i="3" s="1"/>
  <c r="L789" i="3"/>
  <c r="L788" i="3" s="1"/>
  <c r="L787" i="3" s="1"/>
  <c r="L786" i="3" s="1"/>
  <c r="L785" i="3" s="1"/>
  <c r="T788" i="3"/>
  <c r="T787" i="3" s="1"/>
  <c r="N788" i="3"/>
  <c r="N787" i="3" s="1"/>
  <c r="F788" i="3"/>
  <c r="F787" i="3" s="1"/>
  <c r="X783" i="3"/>
  <c r="X782" i="3" s="1"/>
  <c r="X781" i="3" s="1"/>
  <c r="X780" i="3" s="1"/>
  <c r="X779" i="3" s="1"/>
  <c r="R783" i="3"/>
  <c r="R782" i="3" s="1"/>
  <c r="R781" i="3" s="1"/>
  <c r="R780" i="3" s="1"/>
  <c r="R779" i="3" s="1"/>
  <c r="L783" i="3"/>
  <c r="L782" i="3" s="1"/>
  <c r="L781" i="3" s="1"/>
  <c r="L780" i="3" s="1"/>
  <c r="L779" i="3" s="1"/>
  <c r="T782" i="3"/>
  <c r="T781" i="3" s="1"/>
  <c r="T780" i="3" s="1"/>
  <c r="T779" i="3" s="1"/>
  <c r="N782" i="3"/>
  <c r="N781" i="3" s="1"/>
  <c r="N780" i="3" s="1"/>
  <c r="N779" i="3" s="1"/>
  <c r="F782" i="3"/>
  <c r="F781" i="3" s="1"/>
  <c r="F780" i="3" s="1"/>
  <c r="F779" i="3" s="1"/>
  <c r="X778" i="3"/>
  <c r="X777" i="3" s="1"/>
  <c r="X776" i="3" s="1"/>
  <c r="X775" i="3" s="1"/>
  <c r="X774" i="3" s="1"/>
  <c r="R778" i="3"/>
  <c r="R777" i="3" s="1"/>
  <c r="R776" i="3" s="1"/>
  <c r="R775" i="3" s="1"/>
  <c r="R774" i="3" s="1"/>
  <c r="L778" i="3"/>
  <c r="L777" i="3" s="1"/>
  <c r="L776" i="3" s="1"/>
  <c r="L775" i="3" s="1"/>
  <c r="L774" i="3" s="1"/>
  <c r="L773" i="3" s="1"/>
  <c r="T777" i="3"/>
  <c r="T776" i="3" s="1"/>
  <c r="T775" i="3" s="1"/>
  <c r="T774" i="3" s="1"/>
  <c r="N777" i="3"/>
  <c r="N776" i="3" s="1"/>
  <c r="N775" i="3" s="1"/>
  <c r="N774" i="3" s="1"/>
  <c r="F777" i="3"/>
  <c r="F776" i="3" s="1"/>
  <c r="F775" i="3" s="1"/>
  <c r="F774" i="3" s="1"/>
  <c r="X772" i="3"/>
  <c r="X771" i="3" s="1"/>
  <c r="X770" i="3" s="1"/>
  <c r="X769" i="3" s="1"/>
  <c r="X768" i="3" s="1"/>
  <c r="X767" i="3" s="1"/>
  <c r="R772" i="3"/>
  <c r="R771" i="3" s="1"/>
  <c r="R770" i="3" s="1"/>
  <c r="R769" i="3" s="1"/>
  <c r="R768" i="3" s="1"/>
  <c r="R767" i="3" s="1"/>
  <c r="L772" i="3"/>
  <c r="L771" i="3" s="1"/>
  <c r="L770" i="3" s="1"/>
  <c r="L769" i="3" s="1"/>
  <c r="L768" i="3" s="1"/>
  <c r="L767" i="3" s="1"/>
  <c r="T771" i="3"/>
  <c r="T770" i="3" s="1"/>
  <c r="T769" i="3" s="1"/>
  <c r="T768" i="3" s="1"/>
  <c r="T767" i="3" s="1"/>
  <c r="N771" i="3"/>
  <c r="N770" i="3" s="1"/>
  <c r="N769" i="3" s="1"/>
  <c r="N768" i="3" s="1"/>
  <c r="N767" i="3" s="1"/>
  <c r="F771" i="3"/>
  <c r="F770" i="3" s="1"/>
  <c r="F769" i="3" s="1"/>
  <c r="F768" i="3" s="1"/>
  <c r="F767" i="3" s="1"/>
  <c r="X766" i="3"/>
  <c r="X765" i="3" s="1"/>
  <c r="X764" i="3" s="1"/>
  <c r="X763" i="3" s="1"/>
  <c r="X762" i="3" s="1"/>
  <c r="X761" i="3" s="1"/>
  <c r="R766" i="3"/>
  <c r="R765" i="3" s="1"/>
  <c r="R764" i="3" s="1"/>
  <c r="R763" i="3" s="1"/>
  <c r="R762" i="3" s="1"/>
  <c r="R761" i="3" s="1"/>
  <c r="L766" i="3"/>
  <c r="L765" i="3" s="1"/>
  <c r="L764" i="3" s="1"/>
  <c r="L763" i="3" s="1"/>
  <c r="L762" i="3" s="1"/>
  <c r="L761" i="3" s="1"/>
  <c r="T765" i="3"/>
  <c r="T764" i="3" s="1"/>
  <c r="T763" i="3" s="1"/>
  <c r="T762" i="3" s="1"/>
  <c r="T761" i="3" s="1"/>
  <c r="N765" i="3"/>
  <c r="N764" i="3" s="1"/>
  <c r="N763" i="3" s="1"/>
  <c r="N762" i="3" s="1"/>
  <c r="N761" i="3" s="1"/>
  <c r="F765" i="3"/>
  <c r="F764" i="3" s="1"/>
  <c r="F763" i="3" s="1"/>
  <c r="F762" i="3" s="1"/>
  <c r="F761" i="3" s="1"/>
  <c r="X760" i="3"/>
  <c r="X759" i="3" s="1"/>
  <c r="X758" i="3" s="1"/>
  <c r="X757" i="3" s="1"/>
  <c r="X756" i="3" s="1"/>
  <c r="R760" i="3"/>
  <c r="R759" i="3" s="1"/>
  <c r="R758" i="3" s="1"/>
  <c r="R757" i="3" s="1"/>
  <c r="R756" i="3" s="1"/>
  <c r="L760" i="3"/>
  <c r="L759" i="3" s="1"/>
  <c r="L758" i="3" s="1"/>
  <c r="L757" i="3" s="1"/>
  <c r="L756" i="3" s="1"/>
  <c r="T759" i="3"/>
  <c r="T758" i="3" s="1"/>
  <c r="T757" i="3" s="1"/>
  <c r="T756" i="3" s="1"/>
  <c r="N759" i="3"/>
  <c r="N758" i="3" s="1"/>
  <c r="N757" i="3" s="1"/>
  <c r="N756" i="3" s="1"/>
  <c r="F759" i="3"/>
  <c r="F758" i="3" s="1"/>
  <c r="F757" i="3" s="1"/>
  <c r="F756" i="3" s="1"/>
  <c r="X755" i="3"/>
  <c r="X754" i="3" s="1"/>
  <c r="X753" i="3" s="1"/>
  <c r="X752" i="3" s="1"/>
  <c r="R755" i="3"/>
  <c r="R754" i="3" s="1"/>
  <c r="R753" i="3" s="1"/>
  <c r="R752" i="3" s="1"/>
  <c r="L755" i="3"/>
  <c r="L754" i="3" s="1"/>
  <c r="L753" i="3" s="1"/>
  <c r="L752" i="3" s="1"/>
  <c r="T754" i="3"/>
  <c r="T753" i="3" s="1"/>
  <c r="T752" i="3" s="1"/>
  <c r="N754" i="3"/>
  <c r="N753" i="3" s="1"/>
  <c r="N752" i="3" s="1"/>
  <c r="F754" i="3"/>
  <c r="F753" i="3" s="1"/>
  <c r="F752" i="3" s="1"/>
  <c r="X751" i="3"/>
  <c r="X750" i="3" s="1"/>
  <c r="X749" i="3" s="1"/>
  <c r="X748" i="3" s="1"/>
  <c r="R751" i="3"/>
  <c r="R750" i="3" s="1"/>
  <c r="R749" i="3" s="1"/>
  <c r="R748" i="3" s="1"/>
  <c r="L751" i="3"/>
  <c r="L750" i="3" s="1"/>
  <c r="L749" i="3" s="1"/>
  <c r="L748" i="3" s="1"/>
  <c r="T750" i="3"/>
  <c r="T749" i="3" s="1"/>
  <c r="T748" i="3" s="1"/>
  <c r="N750" i="3"/>
  <c r="N749" i="3" s="1"/>
  <c r="N748" i="3" s="1"/>
  <c r="F750" i="3"/>
  <c r="F749" i="3" s="1"/>
  <c r="F748" i="3" s="1"/>
  <c r="X745" i="3"/>
  <c r="X744" i="3" s="1"/>
  <c r="X743" i="3" s="1"/>
  <c r="X742" i="3" s="1"/>
  <c r="R745" i="3"/>
  <c r="R744" i="3" s="1"/>
  <c r="R743" i="3" s="1"/>
  <c r="R742" i="3" s="1"/>
  <c r="L745" i="3"/>
  <c r="L744" i="3" s="1"/>
  <c r="L743" i="3" s="1"/>
  <c r="L742" i="3" s="1"/>
  <c r="T744" i="3"/>
  <c r="T743" i="3" s="1"/>
  <c r="T742" i="3" s="1"/>
  <c r="N744" i="3"/>
  <c r="N743" i="3" s="1"/>
  <c r="N742" i="3" s="1"/>
  <c r="F744" i="3"/>
  <c r="F743" i="3" s="1"/>
  <c r="F742" i="3" s="1"/>
  <c r="X741" i="3"/>
  <c r="X740" i="3" s="1"/>
  <c r="X739" i="3" s="1"/>
  <c r="X738" i="3" s="1"/>
  <c r="R741" i="3"/>
  <c r="R740" i="3" s="1"/>
  <c r="R739" i="3" s="1"/>
  <c r="R738" i="3" s="1"/>
  <c r="L741" i="3"/>
  <c r="L740" i="3" s="1"/>
  <c r="L739" i="3" s="1"/>
  <c r="L738" i="3" s="1"/>
  <c r="T740" i="3"/>
  <c r="T739" i="3" s="1"/>
  <c r="T738" i="3" s="1"/>
  <c r="N740" i="3"/>
  <c r="N739" i="3" s="1"/>
  <c r="N738" i="3" s="1"/>
  <c r="F740" i="3"/>
  <c r="F739" i="3" s="1"/>
  <c r="F738" i="3" s="1"/>
  <c r="X736" i="3"/>
  <c r="X735" i="3" s="1"/>
  <c r="X734" i="3" s="1"/>
  <c r="X733" i="3" s="1"/>
  <c r="X732" i="3" s="1"/>
  <c r="R736" i="3"/>
  <c r="R735" i="3" s="1"/>
  <c r="R734" i="3" s="1"/>
  <c r="R733" i="3" s="1"/>
  <c r="R732" i="3" s="1"/>
  <c r="L736" i="3"/>
  <c r="L735" i="3" s="1"/>
  <c r="L734" i="3" s="1"/>
  <c r="L733" i="3" s="1"/>
  <c r="L732" i="3" s="1"/>
  <c r="T735" i="3"/>
  <c r="T734" i="3" s="1"/>
  <c r="T733" i="3" s="1"/>
  <c r="T732" i="3" s="1"/>
  <c r="N735" i="3"/>
  <c r="N734" i="3" s="1"/>
  <c r="N733" i="3" s="1"/>
  <c r="N732" i="3" s="1"/>
  <c r="F735" i="3"/>
  <c r="F734" i="3" s="1"/>
  <c r="F733" i="3" s="1"/>
  <c r="F732" i="3" s="1"/>
  <c r="X731" i="3"/>
  <c r="R731" i="3"/>
  <c r="L731" i="3"/>
  <c r="X730" i="3"/>
  <c r="R730" i="3"/>
  <c r="L730" i="3"/>
  <c r="T729" i="3"/>
  <c r="T728" i="3" s="1"/>
  <c r="T727" i="3" s="1"/>
  <c r="T726" i="3" s="1"/>
  <c r="N729" i="3"/>
  <c r="N728" i="3" s="1"/>
  <c r="N727" i="3" s="1"/>
  <c r="N726" i="3" s="1"/>
  <c r="F729" i="3"/>
  <c r="F728" i="3" s="1"/>
  <c r="F727" i="3" s="1"/>
  <c r="F726" i="3" s="1"/>
  <c r="X725" i="3"/>
  <c r="X724" i="3" s="1"/>
  <c r="X723" i="3" s="1"/>
  <c r="X722" i="3" s="1"/>
  <c r="R725" i="3"/>
  <c r="R724" i="3" s="1"/>
  <c r="R723" i="3" s="1"/>
  <c r="R722" i="3" s="1"/>
  <c r="L725" i="3"/>
  <c r="L724" i="3" s="1"/>
  <c r="L723" i="3" s="1"/>
  <c r="L722" i="3" s="1"/>
  <c r="T724" i="3"/>
  <c r="T723" i="3" s="1"/>
  <c r="T722" i="3" s="1"/>
  <c r="N724" i="3"/>
  <c r="N723" i="3" s="1"/>
  <c r="N722" i="3" s="1"/>
  <c r="F724" i="3"/>
  <c r="F723" i="3" s="1"/>
  <c r="F722" i="3" s="1"/>
  <c r="X721" i="3"/>
  <c r="X720" i="3" s="1"/>
  <c r="X719" i="3" s="1"/>
  <c r="X718" i="3" s="1"/>
  <c r="R721" i="3"/>
  <c r="R720" i="3" s="1"/>
  <c r="R719" i="3" s="1"/>
  <c r="R718" i="3" s="1"/>
  <c r="L721" i="3"/>
  <c r="L720" i="3" s="1"/>
  <c r="L719" i="3" s="1"/>
  <c r="L718" i="3" s="1"/>
  <c r="T720" i="3"/>
  <c r="T719" i="3" s="1"/>
  <c r="T718" i="3" s="1"/>
  <c r="N720" i="3"/>
  <c r="N719" i="3" s="1"/>
  <c r="N718" i="3" s="1"/>
  <c r="F720" i="3"/>
  <c r="F719" i="3" s="1"/>
  <c r="F718" i="3" s="1"/>
  <c r="X717" i="3"/>
  <c r="X716" i="3" s="1"/>
  <c r="X715" i="3" s="1"/>
  <c r="X714" i="3" s="1"/>
  <c r="R717" i="3"/>
  <c r="R716" i="3" s="1"/>
  <c r="R715" i="3" s="1"/>
  <c r="R714" i="3" s="1"/>
  <c r="L717" i="3"/>
  <c r="L716" i="3" s="1"/>
  <c r="L715" i="3" s="1"/>
  <c r="L714" i="3" s="1"/>
  <c r="T716" i="3"/>
  <c r="T715" i="3" s="1"/>
  <c r="T714" i="3" s="1"/>
  <c r="N716" i="3"/>
  <c r="N715" i="3" s="1"/>
  <c r="N714" i="3" s="1"/>
  <c r="F716" i="3"/>
  <c r="F715" i="3" s="1"/>
  <c r="F714" i="3" s="1"/>
  <c r="X712" i="3"/>
  <c r="X711" i="3" s="1"/>
  <c r="X710" i="3" s="1"/>
  <c r="X709" i="3" s="1"/>
  <c r="X708" i="3" s="1"/>
  <c r="R712" i="3"/>
  <c r="R711" i="3" s="1"/>
  <c r="R710" i="3" s="1"/>
  <c r="R709" i="3" s="1"/>
  <c r="R708" i="3" s="1"/>
  <c r="L712" i="3"/>
  <c r="L711" i="3" s="1"/>
  <c r="L710" i="3" s="1"/>
  <c r="L709" i="3" s="1"/>
  <c r="L708" i="3" s="1"/>
  <c r="T711" i="3"/>
  <c r="T710" i="3" s="1"/>
  <c r="T709" i="3" s="1"/>
  <c r="T708" i="3" s="1"/>
  <c r="N711" i="3"/>
  <c r="N710" i="3" s="1"/>
  <c r="N709" i="3" s="1"/>
  <c r="N708" i="3" s="1"/>
  <c r="F711" i="3"/>
  <c r="F710" i="3" s="1"/>
  <c r="F709" i="3" s="1"/>
  <c r="F708" i="3" s="1"/>
  <c r="X707" i="3"/>
  <c r="X706" i="3" s="1"/>
  <c r="X705" i="3" s="1"/>
  <c r="X704" i="3" s="1"/>
  <c r="R707" i="3"/>
  <c r="R706" i="3" s="1"/>
  <c r="R705" i="3" s="1"/>
  <c r="R704" i="3" s="1"/>
  <c r="L707" i="3"/>
  <c r="L706" i="3" s="1"/>
  <c r="L705" i="3" s="1"/>
  <c r="L704" i="3" s="1"/>
  <c r="T706" i="3"/>
  <c r="T705" i="3" s="1"/>
  <c r="T704" i="3" s="1"/>
  <c r="N706" i="3"/>
  <c r="N705" i="3" s="1"/>
  <c r="N704" i="3" s="1"/>
  <c r="F706" i="3"/>
  <c r="F705" i="3" s="1"/>
  <c r="F704" i="3" s="1"/>
  <c r="X703" i="3"/>
  <c r="X702" i="3" s="1"/>
  <c r="X701" i="3" s="1"/>
  <c r="X700" i="3" s="1"/>
  <c r="R703" i="3"/>
  <c r="R702" i="3" s="1"/>
  <c r="R701" i="3" s="1"/>
  <c r="R700" i="3" s="1"/>
  <c r="L703" i="3"/>
  <c r="L702" i="3" s="1"/>
  <c r="L701" i="3" s="1"/>
  <c r="L700" i="3" s="1"/>
  <c r="T702" i="3"/>
  <c r="T701" i="3" s="1"/>
  <c r="T700" i="3" s="1"/>
  <c r="N702" i="3"/>
  <c r="N701" i="3" s="1"/>
  <c r="N700" i="3" s="1"/>
  <c r="F702" i="3"/>
  <c r="F701" i="3" s="1"/>
  <c r="F700" i="3" s="1"/>
  <c r="X699" i="3"/>
  <c r="R699" i="3"/>
  <c r="L699" i="3"/>
  <c r="X698" i="3"/>
  <c r="R698" i="3"/>
  <c r="L698" i="3"/>
  <c r="T697" i="3"/>
  <c r="T696" i="3" s="1"/>
  <c r="T695" i="3" s="1"/>
  <c r="N697" i="3"/>
  <c r="N696" i="3" s="1"/>
  <c r="N695" i="3" s="1"/>
  <c r="F697" i="3"/>
  <c r="F696" i="3" s="1"/>
  <c r="F695" i="3" s="1"/>
  <c r="X694" i="3"/>
  <c r="X693" i="3" s="1"/>
  <c r="X692" i="3" s="1"/>
  <c r="X691" i="3" s="1"/>
  <c r="R694" i="3"/>
  <c r="R693" i="3" s="1"/>
  <c r="R692" i="3" s="1"/>
  <c r="R691" i="3" s="1"/>
  <c r="L694" i="3"/>
  <c r="L693" i="3" s="1"/>
  <c r="L692" i="3" s="1"/>
  <c r="L691" i="3" s="1"/>
  <c r="T693" i="3"/>
  <c r="T692" i="3" s="1"/>
  <c r="T691" i="3" s="1"/>
  <c r="N693" i="3"/>
  <c r="N692" i="3" s="1"/>
  <c r="N691" i="3" s="1"/>
  <c r="F693" i="3"/>
  <c r="F692" i="3" s="1"/>
  <c r="F691" i="3" s="1"/>
  <c r="X689" i="3"/>
  <c r="X688" i="3" s="1"/>
  <c r="X687" i="3" s="1"/>
  <c r="X686" i="3" s="1"/>
  <c r="R689" i="3"/>
  <c r="R688" i="3" s="1"/>
  <c r="R687" i="3" s="1"/>
  <c r="R686" i="3" s="1"/>
  <c r="L689" i="3"/>
  <c r="L688" i="3" s="1"/>
  <c r="L687" i="3" s="1"/>
  <c r="L686" i="3" s="1"/>
  <c r="T688" i="3"/>
  <c r="T687" i="3" s="1"/>
  <c r="T686" i="3" s="1"/>
  <c r="N688" i="3"/>
  <c r="N687" i="3" s="1"/>
  <c r="N686" i="3" s="1"/>
  <c r="F688" i="3"/>
  <c r="F687" i="3" s="1"/>
  <c r="F686" i="3" s="1"/>
  <c r="X685" i="3"/>
  <c r="X684" i="3" s="1"/>
  <c r="X683" i="3" s="1"/>
  <c r="X682" i="3" s="1"/>
  <c r="R685" i="3"/>
  <c r="R684" i="3" s="1"/>
  <c r="R683" i="3" s="1"/>
  <c r="R682" i="3" s="1"/>
  <c r="L685" i="3"/>
  <c r="L684" i="3" s="1"/>
  <c r="L683" i="3" s="1"/>
  <c r="L682" i="3" s="1"/>
  <c r="T684" i="3"/>
  <c r="T683" i="3" s="1"/>
  <c r="T682" i="3" s="1"/>
  <c r="N684" i="3"/>
  <c r="N683" i="3" s="1"/>
  <c r="N682" i="3" s="1"/>
  <c r="F684" i="3"/>
  <c r="F683" i="3" s="1"/>
  <c r="F682" i="3" s="1"/>
  <c r="X681" i="3"/>
  <c r="X680" i="3" s="1"/>
  <c r="X679" i="3" s="1"/>
  <c r="X678" i="3" s="1"/>
  <c r="R681" i="3"/>
  <c r="R680" i="3" s="1"/>
  <c r="R679" i="3" s="1"/>
  <c r="R678" i="3" s="1"/>
  <c r="L681" i="3"/>
  <c r="L680" i="3" s="1"/>
  <c r="L679" i="3" s="1"/>
  <c r="L678" i="3" s="1"/>
  <c r="T680" i="3"/>
  <c r="T679" i="3" s="1"/>
  <c r="T678" i="3" s="1"/>
  <c r="N680" i="3"/>
  <c r="N679" i="3" s="1"/>
  <c r="N678" i="3" s="1"/>
  <c r="F680" i="3"/>
  <c r="F679" i="3" s="1"/>
  <c r="F678" i="3" s="1"/>
  <c r="X677" i="3"/>
  <c r="X676" i="3" s="1"/>
  <c r="X675" i="3" s="1"/>
  <c r="X674" i="3" s="1"/>
  <c r="R677" i="3"/>
  <c r="R676" i="3" s="1"/>
  <c r="R675" i="3" s="1"/>
  <c r="R674" i="3" s="1"/>
  <c r="L677" i="3"/>
  <c r="L676" i="3" s="1"/>
  <c r="L675" i="3" s="1"/>
  <c r="L674" i="3" s="1"/>
  <c r="T676" i="3"/>
  <c r="T675" i="3" s="1"/>
  <c r="T674" i="3" s="1"/>
  <c r="N676" i="3"/>
  <c r="N675" i="3" s="1"/>
  <c r="N674" i="3" s="1"/>
  <c r="F676" i="3"/>
  <c r="F675" i="3" s="1"/>
  <c r="F674" i="3" s="1"/>
  <c r="X673" i="3"/>
  <c r="X672" i="3" s="1"/>
  <c r="X671" i="3" s="1"/>
  <c r="X670" i="3" s="1"/>
  <c r="R673" i="3"/>
  <c r="R672" i="3" s="1"/>
  <c r="R671" i="3" s="1"/>
  <c r="R670" i="3" s="1"/>
  <c r="L673" i="3"/>
  <c r="L672" i="3" s="1"/>
  <c r="L671" i="3" s="1"/>
  <c r="L670" i="3" s="1"/>
  <c r="T672" i="3"/>
  <c r="T671" i="3" s="1"/>
  <c r="T670" i="3" s="1"/>
  <c r="N672" i="3"/>
  <c r="N671" i="3" s="1"/>
  <c r="N670" i="3" s="1"/>
  <c r="F672" i="3"/>
  <c r="F671" i="3" s="1"/>
  <c r="F670" i="3" s="1"/>
  <c r="X669" i="3"/>
  <c r="X668" i="3" s="1"/>
  <c r="X667" i="3" s="1"/>
  <c r="X666" i="3" s="1"/>
  <c r="R669" i="3"/>
  <c r="R668" i="3" s="1"/>
  <c r="R667" i="3" s="1"/>
  <c r="R666" i="3" s="1"/>
  <c r="L669" i="3"/>
  <c r="L668" i="3" s="1"/>
  <c r="L667" i="3" s="1"/>
  <c r="L666" i="3" s="1"/>
  <c r="T668" i="3"/>
  <c r="T667" i="3" s="1"/>
  <c r="T666" i="3" s="1"/>
  <c r="N668" i="3"/>
  <c r="N667" i="3" s="1"/>
  <c r="N666" i="3" s="1"/>
  <c r="F668" i="3"/>
  <c r="F667" i="3" s="1"/>
  <c r="F666" i="3" s="1"/>
  <c r="X664" i="3"/>
  <c r="X663" i="3" s="1"/>
  <c r="X662" i="3" s="1"/>
  <c r="X661" i="3" s="1"/>
  <c r="R664" i="3"/>
  <c r="R663" i="3" s="1"/>
  <c r="R662" i="3" s="1"/>
  <c r="R661" i="3" s="1"/>
  <c r="L664" i="3"/>
  <c r="L663" i="3" s="1"/>
  <c r="L662" i="3" s="1"/>
  <c r="L661" i="3" s="1"/>
  <c r="T663" i="3"/>
  <c r="T662" i="3" s="1"/>
  <c r="T661" i="3" s="1"/>
  <c r="N663" i="3"/>
  <c r="N662" i="3" s="1"/>
  <c r="N661" i="3" s="1"/>
  <c r="F663" i="3"/>
  <c r="F662" i="3" s="1"/>
  <c r="F661" i="3" s="1"/>
  <c r="X660" i="3"/>
  <c r="X659" i="3" s="1"/>
  <c r="X658" i="3" s="1"/>
  <c r="X657" i="3" s="1"/>
  <c r="R660" i="3"/>
  <c r="R659" i="3" s="1"/>
  <c r="R658" i="3" s="1"/>
  <c r="R657" i="3" s="1"/>
  <c r="L660" i="3"/>
  <c r="L659" i="3" s="1"/>
  <c r="L658" i="3" s="1"/>
  <c r="L657" i="3" s="1"/>
  <c r="T659" i="3"/>
  <c r="T658" i="3" s="1"/>
  <c r="T657" i="3" s="1"/>
  <c r="N659" i="3"/>
  <c r="N658" i="3" s="1"/>
  <c r="N657" i="3" s="1"/>
  <c r="F659" i="3"/>
  <c r="F658" i="3" s="1"/>
  <c r="F657" i="3" s="1"/>
  <c r="X656" i="3"/>
  <c r="X655" i="3" s="1"/>
  <c r="X654" i="3" s="1"/>
  <c r="X653" i="3" s="1"/>
  <c r="R656" i="3"/>
  <c r="R655" i="3" s="1"/>
  <c r="R654" i="3" s="1"/>
  <c r="R653" i="3" s="1"/>
  <c r="L656" i="3"/>
  <c r="L655" i="3" s="1"/>
  <c r="L654" i="3" s="1"/>
  <c r="L653" i="3" s="1"/>
  <c r="T655" i="3"/>
  <c r="T654" i="3" s="1"/>
  <c r="T653" i="3" s="1"/>
  <c r="N655" i="3"/>
  <c r="N654" i="3" s="1"/>
  <c r="N653" i="3" s="1"/>
  <c r="F655" i="3"/>
  <c r="F654" i="3" s="1"/>
  <c r="F653" i="3" s="1"/>
  <c r="X652" i="3"/>
  <c r="X651" i="3" s="1"/>
  <c r="X650" i="3" s="1"/>
  <c r="X649" i="3" s="1"/>
  <c r="R652" i="3"/>
  <c r="R651" i="3" s="1"/>
  <c r="R650" i="3" s="1"/>
  <c r="R649" i="3" s="1"/>
  <c r="L652" i="3"/>
  <c r="L651" i="3" s="1"/>
  <c r="L650" i="3" s="1"/>
  <c r="L649" i="3" s="1"/>
  <c r="T651" i="3"/>
  <c r="T650" i="3" s="1"/>
  <c r="T649" i="3" s="1"/>
  <c r="N651" i="3"/>
  <c r="N650" i="3" s="1"/>
  <c r="N649" i="3" s="1"/>
  <c r="F651" i="3"/>
  <c r="F650" i="3" s="1"/>
  <c r="F649" i="3" s="1"/>
  <c r="X647" i="3"/>
  <c r="X646" i="3" s="1"/>
  <c r="R647" i="3"/>
  <c r="R646" i="3" s="1"/>
  <c r="R645" i="3" s="1"/>
  <c r="R644" i="3" s="1"/>
  <c r="L647" i="3"/>
  <c r="L646" i="3" s="1"/>
  <c r="L645" i="3" s="1"/>
  <c r="L644" i="3" s="1"/>
  <c r="T646" i="3"/>
  <c r="T645" i="3" s="1"/>
  <c r="T644" i="3" s="1"/>
  <c r="N646" i="3"/>
  <c r="N645" i="3" s="1"/>
  <c r="N644" i="3" s="1"/>
  <c r="F646" i="3"/>
  <c r="F645" i="3" s="1"/>
  <c r="F644" i="3" s="1"/>
  <c r="X645" i="3"/>
  <c r="X644" i="3" s="1"/>
  <c r="X643" i="3"/>
  <c r="X642" i="3" s="1"/>
  <c r="X641" i="3" s="1"/>
  <c r="X640" i="3" s="1"/>
  <c r="R643" i="3"/>
  <c r="R642" i="3" s="1"/>
  <c r="R641" i="3" s="1"/>
  <c r="R640" i="3" s="1"/>
  <c r="L643" i="3"/>
  <c r="L642" i="3" s="1"/>
  <c r="L641" i="3" s="1"/>
  <c r="L640" i="3" s="1"/>
  <c r="T642" i="3"/>
  <c r="T641" i="3" s="1"/>
  <c r="T640" i="3" s="1"/>
  <c r="N642" i="3"/>
  <c r="N641" i="3" s="1"/>
  <c r="N640" i="3" s="1"/>
  <c r="F642" i="3"/>
  <c r="F641" i="3" s="1"/>
  <c r="F640" i="3" s="1"/>
  <c r="X638" i="3"/>
  <c r="X637" i="3" s="1"/>
  <c r="X636" i="3" s="1"/>
  <c r="X635" i="3" s="1"/>
  <c r="X634" i="3" s="1"/>
  <c r="R638" i="3"/>
  <c r="R637" i="3" s="1"/>
  <c r="R636" i="3" s="1"/>
  <c r="R635" i="3" s="1"/>
  <c r="R634" i="3" s="1"/>
  <c r="L638" i="3"/>
  <c r="L637" i="3" s="1"/>
  <c r="L636" i="3" s="1"/>
  <c r="L635" i="3" s="1"/>
  <c r="L634" i="3" s="1"/>
  <c r="T637" i="3"/>
  <c r="T636" i="3" s="1"/>
  <c r="T635" i="3" s="1"/>
  <c r="T634" i="3" s="1"/>
  <c r="N637" i="3"/>
  <c r="N636" i="3" s="1"/>
  <c r="N635" i="3" s="1"/>
  <c r="N634" i="3" s="1"/>
  <c r="F637" i="3"/>
  <c r="F636" i="3" s="1"/>
  <c r="F635" i="3" s="1"/>
  <c r="F634" i="3" s="1"/>
  <c r="X633" i="3"/>
  <c r="X632" i="3" s="1"/>
  <c r="X631" i="3" s="1"/>
  <c r="X630" i="3" s="1"/>
  <c r="R633" i="3"/>
  <c r="R632" i="3" s="1"/>
  <c r="R631" i="3" s="1"/>
  <c r="R630" i="3" s="1"/>
  <c r="L633" i="3"/>
  <c r="L632" i="3" s="1"/>
  <c r="L631" i="3" s="1"/>
  <c r="L630" i="3" s="1"/>
  <c r="T632" i="3"/>
  <c r="T631" i="3" s="1"/>
  <c r="T630" i="3" s="1"/>
  <c r="N632" i="3"/>
  <c r="N631" i="3" s="1"/>
  <c r="N630" i="3" s="1"/>
  <c r="F632" i="3"/>
  <c r="F631" i="3" s="1"/>
  <c r="F630" i="3" s="1"/>
  <c r="X629" i="3"/>
  <c r="X628" i="3" s="1"/>
  <c r="X627" i="3" s="1"/>
  <c r="X626" i="3" s="1"/>
  <c r="R629" i="3"/>
  <c r="R628" i="3" s="1"/>
  <c r="R627" i="3" s="1"/>
  <c r="R626" i="3" s="1"/>
  <c r="L629" i="3"/>
  <c r="L628" i="3" s="1"/>
  <c r="L627" i="3" s="1"/>
  <c r="L626" i="3" s="1"/>
  <c r="T628" i="3"/>
  <c r="T627" i="3" s="1"/>
  <c r="T626" i="3" s="1"/>
  <c r="N628" i="3"/>
  <c r="N627" i="3" s="1"/>
  <c r="N626" i="3" s="1"/>
  <c r="F628" i="3"/>
  <c r="F627" i="3" s="1"/>
  <c r="F626" i="3" s="1"/>
  <c r="X625" i="3"/>
  <c r="X624" i="3" s="1"/>
  <c r="X623" i="3" s="1"/>
  <c r="X622" i="3" s="1"/>
  <c r="R625" i="3"/>
  <c r="R624" i="3" s="1"/>
  <c r="R623" i="3" s="1"/>
  <c r="R622" i="3" s="1"/>
  <c r="L625" i="3"/>
  <c r="L624" i="3" s="1"/>
  <c r="L623" i="3" s="1"/>
  <c r="L622" i="3" s="1"/>
  <c r="T624" i="3"/>
  <c r="T623" i="3" s="1"/>
  <c r="T622" i="3" s="1"/>
  <c r="N624" i="3"/>
  <c r="N623" i="3" s="1"/>
  <c r="N622" i="3" s="1"/>
  <c r="F624" i="3"/>
  <c r="F623" i="3" s="1"/>
  <c r="F622" i="3" s="1"/>
  <c r="X621" i="3"/>
  <c r="X620" i="3" s="1"/>
  <c r="X619" i="3" s="1"/>
  <c r="X618" i="3" s="1"/>
  <c r="R621" i="3"/>
  <c r="R620" i="3" s="1"/>
  <c r="R619" i="3" s="1"/>
  <c r="R618" i="3" s="1"/>
  <c r="L621" i="3"/>
  <c r="L620" i="3" s="1"/>
  <c r="L619" i="3" s="1"/>
  <c r="L618" i="3" s="1"/>
  <c r="T620" i="3"/>
  <c r="T619" i="3" s="1"/>
  <c r="T618" i="3" s="1"/>
  <c r="N620" i="3"/>
  <c r="N619" i="3" s="1"/>
  <c r="N618" i="3" s="1"/>
  <c r="F620" i="3"/>
  <c r="F619" i="3" s="1"/>
  <c r="F618" i="3" s="1"/>
  <c r="X615" i="3"/>
  <c r="X614" i="3" s="1"/>
  <c r="X613" i="3" s="1"/>
  <c r="X612" i="3" s="1"/>
  <c r="R615" i="3"/>
  <c r="R614" i="3" s="1"/>
  <c r="R613" i="3" s="1"/>
  <c r="R612" i="3" s="1"/>
  <c r="L615" i="3"/>
  <c r="L614" i="3" s="1"/>
  <c r="L613" i="3" s="1"/>
  <c r="L612" i="3" s="1"/>
  <c r="T614" i="3"/>
  <c r="T613" i="3" s="1"/>
  <c r="T612" i="3" s="1"/>
  <c r="N614" i="3"/>
  <c r="N613" i="3" s="1"/>
  <c r="N612" i="3" s="1"/>
  <c r="F614" i="3"/>
  <c r="F613" i="3" s="1"/>
  <c r="F612" i="3" s="1"/>
  <c r="X611" i="3"/>
  <c r="X610" i="3" s="1"/>
  <c r="X609" i="3" s="1"/>
  <c r="X608" i="3" s="1"/>
  <c r="R611" i="3"/>
  <c r="R610" i="3" s="1"/>
  <c r="R609" i="3" s="1"/>
  <c r="R608" i="3" s="1"/>
  <c r="L611" i="3"/>
  <c r="L610" i="3" s="1"/>
  <c r="L609" i="3" s="1"/>
  <c r="L608" i="3" s="1"/>
  <c r="T610" i="3"/>
  <c r="T609" i="3" s="1"/>
  <c r="T608" i="3" s="1"/>
  <c r="N610" i="3"/>
  <c r="N609" i="3" s="1"/>
  <c r="N608" i="3" s="1"/>
  <c r="F610" i="3"/>
  <c r="F609" i="3" s="1"/>
  <c r="F608" i="3" s="1"/>
  <c r="X607" i="3"/>
  <c r="X606" i="3" s="1"/>
  <c r="X605" i="3" s="1"/>
  <c r="X604" i="3" s="1"/>
  <c r="R607" i="3"/>
  <c r="R606" i="3" s="1"/>
  <c r="R605" i="3" s="1"/>
  <c r="R604" i="3" s="1"/>
  <c r="L607" i="3"/>
  <c r="L606" i="3" s="1"/>
  <c r="L605" i="3" s="1"/>
  <c r="L604" i="3" s="1"/>
  <c r="T606" i="3"/>
  <c r="T605" i="3" s="1"/>
  <c r="T604" i="3" s="1"/>
  <c r="N606" i="3"/>
  <c r="N605" i="3" s="1"/>
  <c r="N604" i="3" s="1"/>
  <c r="F606" i="3"/>
  <c r="F605" i="3" s="1"/>
  <c r="F604" i="3" s="1"/>
  <c r="X603" i="3"/>
  <c r="X602" i="3" s="1"/>
  <c r="X601" i="3" s="1"/>
  <c r="X600" i="3" s="1"/>
  <c r="R603" i="3"/>
  <c r="R602" i="3" s="1"/>
  <c r="R601" i="3" s="1"/>
  <c r="R600" i="3" s="1"/>
  <c r="L603" i="3"/>
  <c r="L602" i="3" s="1"/>
  <c r="L601" i="3" s="1"/>
  <c r="L600" i="3" s="1"/>
  <c r="T602" i="3"/>
  <c r="T601" i="3" s="1"/>
  <c r="T600" i="3" s="1"/>
  <c r="N602" i="3"/>
  <c r="N601" i="3" s="1"/>
  <c r="N600" i="3" s="1"/>
  <c r="F602" i="3"/>
  <c r="F601" i="3" s="1"/>
  <c r="F600" i="3" s="1"/>
  <c r="X599" i="3"/>
  <c r="X598" i="3" s="1"/>
  <c r="X597" i="3" s="1"/>
  <c r="X596" i="3" s="1"/>
  <c r="R599" i="3"/>
  <c r="R598" i="3" s="1"/>
  <c r="R597" i="3" s="1"/>
  <c r="R596" i="3" s="1"/>
  <c r="L599" i="3"/>
  <c r="L598" i="3" s="1"/>
  <c r="L597" i="3" s="1"/>
  <c r="L596" i="3" s="1"/>
  <c r="T598" i="3"/>
  <c r="T597" i="3" s="1"/>
  <c r="T596" i="3" s="1"/>
  <c r="N598" i="3"/>
  <c r="N597" i="3" s="1"/>
  <c r="N596" i="3" s="1"/>
  <c r="F598" i="3"/>
  <c r="F597" i="3" s="1"/>
  <c r="F596" i="3" s="1"/>
  <c r="X595" i="3"/>
  <c r="X594" i="3" s="1"/>
  <c r="X593" i="3" s="1"/>
  <c r="X592" i="3" s="1"/>
  <c r="R595" i="3"/>
  <c r="R594" i="3" s="1"/>
  <c r="R593" i="3" s="1"/>
  <c r="R592" i="3" s="1"/>
  <c r="L595" i="3"/>
  <c r="L594" i="3" s="1"/>
  <c r="L593" i="3" s="1"/>
  <c r="L592" i="3" s="1"/>
  <c r="T594" i="3"/>
  <c r="T593" i="3" s="1"/>
  <c r="T592" i="3" s="1"/>
  <c r="N594" i="3"/>
  <c r="N593" i="3" s="1"/>
  <c r="N592" i="3" s="1"/>
  <c r="F594" i="3"/>
  <c r="F593" i="3" s="1"/>
  <c r="F592" i="3" s="1"/>
  <c r="X591" i="3"/>
  <c r="X590" i="3" s="1"/>
  <c r="X589" i="3" s="1"/>
  <c r="X588" i="3" s="1"/>
  <c r="R591" i="3"/>
  <c r="R590" i="3" s="1"/>
  <c r="R589" i="3" s="1"/>
  <c r="R588" i="3" s="1"/>
  <c r="L591" i="3"/>
  <c r="L590" i="3" s="1"/>
  <c r="L589" i="3" s="1"/>
  <c r="L588" i="3" s="1"/>
  <c r="T590" i="3"/>
  <c r="T589" i="3" s="1"/>
  <c r="T588" i="3" s="1"/>
  <c r="N590" i="3"/>
  <c r="N589" i="3" s="1"/>
  <c r="N588" i="3" s="1"/>
  <c r="F590" i="3"/>
  <c r="F589" i="3" s="1"/>
  <c r="F588" i="3" s="1"/>
  <c r="X587" i="3"/>
  <c r="X586" i="3" s="1"/>
  <c r="X585" i="3" s="1"/>
  <c r="X584" i="3" s="1"/>
  <c r="R587" i="3"/>
  <c r="R586" i="3" s="1"/>
  <c r="R585" i="3" s="1"/>
  <c r="R584" i="3" s="1"/>
  <c r="L587" i="3"/>
  <c r="L586" i="3" s="1"/>
  <c r="L585" i="3" s="1"/>
  <c r="L584" i="3" s="1"/>
  <c r="T586" i="3"/>
  <c r="T585" i="3" s="1"/>
  <c r="T584" i="3" s="1"/>
  <c r="N586" i="3"/>
  <c r="N585" i="3" s="1"/>
  <c r="N584" i="3" s="1"/>
  <c r="F586" i="3"/>
  <c r="F585" i="3" s="1"/>
  <c r="F584" i="3" s="1"/>
  <c r="X581" i="3"/>
  <c r="X580" i="3" s="1"/>
  <c r="X579" i="3" s="1"/>
  <c r="X578" i="3" s="1"/>
  <c r="R581" i="3"/>
  <c r="R580" i="3" s="1"/>
  <c r="R579" i="3" s="1"/>
  <c r="R578" i="3" s="1"/>
  <c r="L581" i="3"/>
  <c r="L580" i="3" s="1"/>
  <c r="L579" i="3" s="1"/>
  <c r="L578" i="3" s="1"/>
  <c r="T580" i="3"/>
  <c r="T579" i="3" s="1"/>
  <c r="T578" i="3" s="1"/>
  <c r="N580" i="3"/>
  <c r="N579" i="3" s="1"/>
  <c r="N578" i="3" s="1"/>
  <c r="F580" i="3"/>
  <c r="F579" i="3" s="1"/>
  <c r="F578" i="3" s="1"/>
  <c r="X577" i="3"/>
  <c r="X576" i="3" s="1"/>
  <c r="X575" i="3" s="1"/>
  <c r="X574" i="3" s="1"/>
  <c r="R577" i="3"/>
  <c r="R576" i="3" s="1"/>
  <c r="R575" i="3" s="1"/>
  <c r="R574" i="3" s="1"/>
  <c r="L577" i="3"/>
  <c r="L576" i="3" s="1"/>
  <c r="L575" i="3" s="1"/>
  <c r="L574" i="3" s="1"/>
  <c r="T576" i="3"/>
  <c r="T575" i="3" s="1"/>
  <c r="T574" i="3" s="1"/>
  <c r="N576" i="3"/>
  <c r="N575" i="3" s="1"/>
  <c r="N574" i="3" s="1"/>
  <c r="F576" i="3"/>
  <c r="F575" i="3" s="1"/>
  <c r="F574" i="3" s="1"/>
  <c r="X573" i="3"/>
  <c r="X572" i="3" s="1"/>
  <c r="X571" i="3" s="1"/>
  <c r="X570" i="3" s="1"/>
  <c r="R573" i="3"/>
  <c r="R572" i="3" s="1"/>
  <c r="R571" i="3" s="1"/>
  <c r="R570" i="3" s="1"/>
  <c r="L573" i="3"/>
  <c r="L572" i="3" s="1"/>
  <c r="L571" i="3" s="1"/>
  <c r="L570" i="3" s="1"/>
  <c r="T572" i="3"/>
  <c r="T571" i="3" s="1"/>
  <c r="T570" i="3" s="1"/>
  <c r="N572" i="3"/>
  <c r="N571" i="3" s="1"/>
  <c r="N570" i="3" s="1"/>
  <c r="F572" i="3"/>
  <c r="F571" i="3" s="1"/>
  <c r="F570" i="3" s="1"/>
  <c r="X567" i="3"/>
  <c r="X566" i="3" s="1"/>
  <c r="X565" i="3" s="1"/>
  <c r="X564" i="3" s="1"/>
  <c r="R567" i="3"/>
  <c r="R566" i="3" s="1"/>
  <c r="R565" i="3" s="1"/>
  <c r="R564" i="3" s="1"/>
  <c r="L567" i="3"/>
  <c r="L566" i="3" s="1"/>
  <c r="L565" i="3" s="1"/>
  <c r="L564" i="3" s="1"/>
  <c r="T566" i="3"/>
  <c r="T565" i="3" s="1"/>
  <c r="T564" i="3" s="1"/>
  <c r="N566" i="3"/>
  <c r="N565" i="3" s="1"/>
  <c r="N564" i="3" s="1"/>
  <c r="F566" i="3"/>
  <c r="F565" i="3" s="1"/>
  <c r="F564" i="3" s="1"/>
  <c r="X563" i="3"/>
  <c r="X562" i="3" s="1"/>
  <c r="X561" i="3" s="1"/>
  <c r="X560" i="3" s="1"/>
  <c r="R563" i="3"/>
  <c r="R562" i="3" s="1"/>
  <c r="R561" i="3" s="1"/>
  <c r="R560" i="3" s="1"/>
  <c r="L563" i="3"/>
  <c r="L562" i="3" s="1"/>
  <c r="L561" i="3" s="1"/>
  <c r="L560" i="3" s="1"/>
  <c r="T562" i="3"/>
  <c r="T561" i="3" s="1"/>
  <c r="T560" i="3" s="1"/>
  <c r="N562" i="3"/>
  <c r="N561" i="3" s="1"/>
  <c r="N560" i="3" s="1"/>
  <c r="F562" i="3"/>
  <c r="F561" i="3" s="1"/>
  <c r="F560" i="3" s="1"/>
  <c r="X559" i="3"/>
  <c r="X558" i="3" s="1"/>
  <c r="X557" i="3" s="1"/>
  <c r="X556" i="3" s="1"/>
  <c r="R559" i="3"/>
  <c r="R558" i="3" s="1"/>
  <c r="R557" i="3" s="1"/>
  <c r="R556" i="3" s="1"/>
  <c r="L559" i="3"/>
  <c r="L558" i="3" s="1"/>
  <c r="L557" i="3" s="1"/>
  <c r="L556" i="3" s="1"/>
  <c r="T558" i="3"/>
  <c r="T557" i="3" s="1"/>
  <c r="T556" i="3" s="1"/>
  <c r="N558" i="3"/>
  <c r="N557" i="3" s="1"/>
  <c r="N556" i="3" s="1"/>
  <c r="F558" i="3"/>
  <c r="F557" i="3" s="1"/>
  <c r="F556" i="3" s="1"/>
  <c r="X553" i="3"/>
  <c r="X552" i="3" s="1"/>
  <c r="X551" i="3" s="1"/>
  <c r="X550" i="3" s="1"/>
  <c r="R553" i="3"/>
  <c r="R552" i="3" s="1"/>
  <c r="R551" i="3" s="1"/>
  <c r="R550" i="3" s="1"/>
  <c r="L553" i="3"/>
  <c r="L552" i="3" s="1"/>
  <c r="L551" i="3" s="1"/>
  <c r="L550" i="3" s="1"/>
  <c r="T552" i="3"/>
  <c r="T551" i="3" s="1"/>
  <c r="T550" i="3" s="1"/>
  <c r="N552" i="3"/>
  <c r="N551" i="3" s="1"/>
  <c r="N550" i="3" s="1"/>
  <c r="F552" i="3"/>
  <c r="F551" i="3" s="1"/>
  <c r="F550" i="3" s="1"/>
  <c r="X549" i="3"/>
  <c r="X548" i="3" s="1"/>
  <c r="X547" i="3" s="1"/>
  <c r="X546" i="3" s="1"/>
  <c r="R549" i="3"/>
  <c r="R548" i="3" s="1"/>
  <c r="R547" i="3" s="1"/>
  <c r="R546" i="3" s="1"/>
  <c r="L549" i="3"/>
  <c r="L548" i="3" s="1"/>
  <c r="L547" i="3" s="1"/>
  <c r="L546" i="3" s="1"/>
  <c r="T548" i="3"/>
  <c r="T547" i="3" s="1"/>
  <c r="T546" i="3" s="1"/>
  <c r="N548" i="3"/>
  <c r="N547" i="3" s="1"/>
  <c r="N546" i="3" s="1"/>
  <c r="F548" i="3"/>
  <c r="F547" i="3" s="1"/>
  <c r="F546" i="3" s="1"/>
  <c r="X543" i="3"/>
  <c r="R543" i="3"/>
  <c r="L543" i="3"/>
  <c r="X542" i="3"/>
  <c r="R542" i="3"/>
  <c r="L542" i="3"/>
  <c r="T541" i="3"/>
  <c r="T540" i="3" s="1"/>
  <c r="T539" i="3" s="1"/>
  <c r="N541" i="3"/>
  <c r="N540" i="3" s="1"/>
  <c r="N539" i="3" s="1"/>
  <c r="F541" i="3"/>
  <c r="F540" i="3" s="1"/>
  <c r="F539" i="3" s="1"/>
  <c r="X538" i="3"/>
  <c r="R538" i="3"/>
  <c r="L538" i="3"/>
  <c r="X537" i="3"/>
  <c r="R537" i="3"/>
  <c r="L537" i="3"/>
  <c r="T536" i="3"/>
  <c r="T535" i="3" s="1"/>
  <c r="T534" i="3" s="1"/>
  <c r="N536" i="3"/>
  <c r="N535" i="3" s="1"/>
  <c r="N534" i="3" s="1"/>
  <c r="F536" i="3"/>
  <c r="F535" i="3" s="1"/>
  <c r="F534" i="3" s="1"/>
  <c r="X533" i="3"/>
  <c r="R533" i="3"/>
  <c r="L533" i="3"/>
  <c r="X532" i="3"/>
  <c r="R532" i="3"/>
  <c r="L532" i="3"/>
  <c r="T531" i="3"/>
  <c r="T530" i="3" s="1"/>
  <c r="T529" i="3" s="1"/>
  <c r="N531" i="3"/>
  <c r="N530" i="3" s="1"/>
  <c r="N529" i="3" s="1"/>
  <c r="F531" i="3"/>
  <c r="F530" i="3" s="1"/>
  <c r="F529" i="3" s="1"/>
  <c r="X526" i="3"/>
  <c r="X525" i="3" s="1"/>
  <c r="X524" i="3" s="1"/>
  <c r="X523" i="3" s="1"/>
  <c r="X522" i="3" s="1"/>
  <c r="R526" i="3"/>
  <c r="R525" i="3" s="1"/>
  <c r="R524" i="3" s="1"/>
  <c r="R523" i="3" s="1"/>
  <c r="R522" i="3" s="1"/>
  <c r="L526" i="3"/>
  <c r="L525" i="3" s="1"/>
  <c r="L524" i="3" s="1"/>
  <c r="L523" i="3" s="1"/>
  <c r="L522" i="3" s="1"/>
  <c r="T525" i="3"/>
  <c r="T524" i="3" s="1"/>
  <c r="T523" i="3" s="1"/>
  <c r="T522" i="3" s="1"/>
  <c r="N525" i="3"/>
  <c r="N524" i="3" s="1"/>
  <c r="N523" i="3" s="1"/>
  <c r="N522" i="3" s="1"/>
  <c r="F525" i="3"/>
  <c r="F524" i="3" s="1"/>
  <c r="F523" i="3" s="1"/>
  <c r="F522" i="3" s="1"/>
  <c r="X521" i="3"/>
  <c r="X520" i="3" s="1"/>
  <c r="X519" i="3" s="1"/>
  <c r="X518" i="3" s="1"/>
  <c r="X517" i="3" s="1"/>
  <c r="R521" i="3"/>
  <c r="R520" i="3" s="1"/>
  <c r="R519" i="3" s="1"/>
  <c r="R518" i="3" s="1"/>
  <c r="R517" i="3" s="1"/>
  <c r="L521" i="3"/>
  <c r="L520" i="3" s="1"/>
  <c r="L519" i="3" s="1"/>
  <c r="L518" i="3" s="1"/>
  <c r="L517" i="3" s="1"/>
  <c r="T520" i="3"/>
  <c r="T519" i="3" s="1"/>
  <c r="T518" i="3" s="1"/>
  <c r="T517" i="3" s="1"/>
  <c r="N520" i="3"/>
  <c r="N519" i="3" s="1"/>
  <c r="N518" i="3" s="1"/>
  <c r="N517" i="3" s="1"/>
  <c r="F520" i="3"/>
  <c r="F519" i="3" s="1"/>
  <c r="F518" i="3" s="1"/>
  <c r="F517" i="3" s="1"/>
  <c r="X516" i="3"/>
  <c r="X515" i="3" s="1"/>
  <c r="X514" i="3" s="1"/>
  <c r="X513" i="3" s="1"/>
  <c r="R516" i="3"/>
  <c r="R515" i="3" s="1"/>
  <c r="R514" i="3" s="1"/>
  <c r="R513" i="3" s="1"/>
  <c r="L516" i="3"/>
  <c r="L515" i="3" s="1"/>
  <c r="L514" i="3" s="1"/>
  <c r="L513" i="3" s="1"/>
  <c r="T515" i="3"/>
  <c r="T514" i="3" s="1"/>
  <c r="T513" i="3" s="1"/>
  <c r="N515" i="3"/>
  <c r="N514" i="3" s="1"/>
  <c r="N513" i="3" s="1"/>
  <c r="F515" i="3"/>
  <c r="F514" i="3" s="1"/>
  <c r="F513" i="3" s="1"/>
  <c r="X512" i="3"/>
  <c r="X511" i="3" s="1"/>
  <c r="X510" i="3" s="1"/>
  <c r="X509" i="3" s="1"/>
  <c r="R512" i="3"/>
  <c r="R511" i="3" s="1"/>
  <c r="R510" i="3" s="1"/>
  <c r="R509" i="3" s="1"/>
  <c r="L512" i="3"/>
  <c r="L511" i="3" s="1"/>
  <c r="L510" i="3" s="1"/>
  <c r="L509" i="3" s="1"/>
  <c r="T511" i="3"/>
  <c r="T510" i="3" s="1"/>
  <c r="T509" i="3" s="1"/>
  <c r="N511" i="3"/>
  <c r="N510" i="3" s="1"/>
  <c r="N509" i="3" s="1"/>
  <c r="F511" i="3"/>
  <c r="F510" i="3" s="1"/>
  <c r="F509" i="3" s="1"/>
  <c r="X506" i="3"/>
  <c r="X505" i="3" s="1"/>
  <c r="X504" i="3" s="1"/>
  <c r="X503" i="3" s="1"/>
  <c r="R506" i="3"/>
  <c r="R505" i="3" s="1"/>
  <c r="R504" i="3" s="1"/>
  <c r="R503" i="3" s="1"/>
  <c r="L506" i="3"/>
  <c r="L505" i="3" s="1"/>
  <c r="L504" i="3" s="1"/>
  <c r="L503" i="3" s="1"/>
  <c r="T505" i="3"/>
  <c r="T504" i="3" s="1"/>
  <c r="T503" i="3" s="1"/>
  <c r="N505" i="3"/>
  <c r="N504" i="3" s="1"/>
  <c r="N503" i="3" s="1"/>
  <c r="F505" i="3"/>
  <c r="F504" i="3" s="1"/>
  <c r="F503" i="3" s="1"/>
  <c r="X502" i="3"/>
  <c r="X501" i="3" s="1"/>
  <c r="X500" i="3" s="1"/>
  <c r="X499" i="3" s="1"/>
  <c r="R502" i="3"/>
  <c r="R501" i="3" s="1"/>
  <c r="R500" i="3" s="1"/>
  <c r="R499" i="3" s="1"/>
  <c r="L502" i="3"/>
  <c r="L501" i="3" s="1"/>
  <c r="L500" i="3" s="1"/>
  <c r="L499" i="3" s="1"/>
  <c r="T501" i="3"/>
  <c r="T500" i="3" s="1"/>
  <c r="T499" i="3" s="1"/>
  <c r="N501" i="3"/>
  <c r="N500" i="3" s="1"/>
  <c r="N499" i="3" s="1"/>
  <c r="F501" i="3"/>
  <c r="F500" i="3" s="1"/>
  <c r="F499" i="3" s="1"/>
  <c r="X497" i="3"/>
  <c r="X496" i="3" s="1"/>
  <c r="X495" i="3" s="1"/>
  <c r="X494" i="3" s="1"/>
  <c r="R497" i="3"/>
  <c r="R496" i="3" s="1"/>
  <c r="R495" i="3" s="1"/>
  <c r="R494" i="3" s="1"/>
  <c r="L497" i="3"/>
  <c r="L496" i="3" s="1"/>
  <c r="L495" i="3" s="1"/>
  <c r="L494" i="3" s="1"/>
  <c r="T496" i="3"/>
  <c r="T495" i="3" s="1"/>
  <c r="T494" i="3" s="1"/>
  <c r="N496" i="3"/>
  <c r="N495" i="3" s="1"/>
  <c r="N494" i="3" s="1"/>
  <c r="F496" i="3"/>
  <c r="F495" i="3" s="1"/>
  <c r="F494" i="3" s="1"/>
  <c r="X493" i="3"/>
  <c r="X492" i="3" s="1"/>
  <c r="X491" i="3" s="1"/>
  <c r="X490" i="3" s="1"/>
  <c r="R493" i="3"/>
  <c r="R492" i="3" s="1"/>
  <c r="R491" i="3" s="1"/>
  <c r="R490" i="3" s="1"/>
  <c r="L493" i="3"/>
  <c r="L492" i="3" s="1"/>
  <c r="L491" i="3" s="1"/>
  <c r="L490" i="3" s="1"/>
  <c r="T492" i="3"/>
  <c r="T491" i="3" s="1"/>
  <c r="T490" i="3" s="1"/>
  <c r="N492" i="3"/>
  <c r="N491" i="3" s="1"/>
  <c r="N490" i="3" s="1"/>
  <c r="F492" i="3"/>
  <c r="F491" i="3" s="1"/>
  <c r="F490" i="3" s="1"/>
  <c r="X489" i="3"/>
  <c r="X488" i="3" s="1"/>
  <c r="X487" i="3" s="1"/>
  <c r="X486" i="3" s="1"/>
  <c r="R489" i="3"/>
  <c r="R488" i="3" s="1"/>
  <c r="R487" i="3" s="1"/>
  <c r="R486" i="3" s="1"/>
  <c r="L489" i="3"/>
  <c r="L488" i="3" s="1"/>
  <c r="L487" i="3" s="1"/>
  <c r="L486" i="3" s="1"/>
  <c r="T488" i="3"/>
  <c r="T487" i="3" s="1"/>
  <c r="T486" i="3" s="1"/>
  <c r="N488" i="3"/>
  <c r="N487" i="3" s="1"/>
  <c r="N486" i="3" s="1"/>
  <c r="F488" i="3"/>
  <c r="F487" i="3" s="1"/>
  <c r="F486" i="3" s="1"/>
  <c r="X485" i="3"/>
  <c r="R485" i="3"/>
  <c r="L485" i="3"/>
  <c r="X484" i="3"/>
  <c r="R484" i="3"/>
  <c r="L484" i="3"/>
  <c r="T483" i="3"/>
  <c r="T482" i="3" s="1"/>
  <c r="T481" i="3" s="1"/>
  <c r="N483" i="3"/>
  <c r="N482" i="3" s="1"/>
  <c r="N481" i="3" s="1"/>
  <c r="F483" i="3"/>
  <c r="F482" i="3" s="1"/>
  <c r="F481" i="3" s="1"/>
  <c r="X479" i="3"/>
  <c r="X478" i="3" s="1"/>
  <c r="X477" i="3" s="1"/>
  <c r="X476" i="3" s="1"/>
  <c r="X475" i="3" s="1"/>
  <c r="R479" i="3"/>
  <c r="R478" i="3" s="1"/>
  <c r="R477" i="3" s="1"/>
  <c r="R476" i="3" s="1"/>
  <c r="R475" i="3" s="1"/>
  <c r="L479" i="3"/>
  <c r="L478" i="3" s="1"/>
  <c r="L477" i="3" s="1"/>
  <c r="L476" i="3" s="1"/>
  <c r="L475" i="3" s="1"/>
  <c r="T478" i="3"/>
  <c r="T477" i="3" s="1"/>
  <c r="T476" i="3" s="1"/>
  <c r="T475" i="3" s="1"/>
  <c r="N478" i="3"/>
  <c r="N477" i="3" s="1"/>
  <c r="N476" i="3" s="1"/>
  <c r="N475" i="3" s="1"/>
  <c r="F478" i="3"/>
  <c r="F477" i="3" s="1"/>
  <c r="F476" i="3" s="1"/>
  <c r="F475" i="3" s="1"/>
  <c r="X474" i="3"/>
  <c r="X473" i="3" s="1"/>
  <c r="X472" i="3" s="1"/>
  <c r="X471" i="3" s="1"/>
  <c r="X470" i="3" s="1"/>
  <c r="R474" i="3"/>
  <c r="R473" i="3" s="1"/>
  <c r="R472" i="3" s="1"/>
  <c r="R471" i="3" s="1"/>
  <c r="R470" i="3" s="1"/>
  <c r="L474" i="3"/>
  <c r="L473" i="3" s="1"/>
  <c r="L472" i="3" s="1"/>
  <c r="L471" i="3" s="1"/>
  <c r="L470" i="3" s="1"/>
  <c r="T473" i="3"/>
  <c r="T472" i="3" s="1"/>
  <c r="T471" i="3" s="1"/>
  <c r="T470" i="3" s="1"/>
  <c r="N473" i="3"/>
  <c r="N472" i="3" s="1"/>
  <c r="N471" i="3" s="1"/>
  <c r="N470" i="3" s="1"/>
  <c r="F473" i="3"/>
  <c r="F472" i="3" s="1"/>
  <c r="F471" i="3" s="1"/>
  <c r="F470" i="3" s="1"/>
  <c r="X468" i="3"/>
  <c r="X467" i="3" s="1"/>
  <c r="X466" i="3" s="1"/>
  <c r="X465" i="3" s="1"/>
  <c r="X464" i="3" s="1"/>
  <c r="R468" i="3"/>
  <c r="R467" i="3" s="1"/>
  <c r="R466" i="3" s="1"/>
  <c r="R465" i="3" s="1"/>
  <c r="R464" i="3" s="1"/>
  <c r="L468" i="3"/>
  <c r="L467" i="3" s="1"/>
  <c r="L466" i="3" s="1"/>
  <c r="L465" i="3" s="1"/>
  <c r="L464" i="3" s="1"/>
  <c r="T467" i="3"/>
  <c r="T466" i="3" s="1"/>
  <c r="T465" i="3" s="1"/>
  <c r="T464" i="3" s="1"/>
  <c r="N467" i="3"/>
  <c r="N466" i="3" s="1"/>
  <c r="N465" i="3" s="1"/>
  <c r="N464" i="3" s="1"/>
  <c r="F467" i="3"/>
  <c r="F466" i="3" s="1"/>
  <c r="F465" i="3" s="1"/>
  <c r="F464" i="3" s="1"/>
  <c r="X463" i="3"/>
  <c r="X462" i="3" s="1"/>
  <c r="X461" i="3" s="1"/>
  <c r="X460" i="3" s="1"/>
  <c r="R463" i="3"/>
  <c r="R462" i="3" s="1"/>
  <c r="R461" i="3" s="1"/>
  <c r="R460" i="3" s="1"/>
  <c r="L463" i="3"/>
  <c r="L462" i="3" s="1"/>
  <c r="L461" i="3" s="1"/>
  <c r="L460" i="3" s="1"/>
  <c r="T462" i="3"/>
  <c r="T461" i="3" s="1"/>
  <c r="T460" i="3" s="1"/>
  <c r="N462" i="3"/>
  <c r="N461" i="3" s="1"/>
  <c r="N460" i="3" s="1"/>
  <c r="F462" i="3"/>
  <c r="F461" i="3" s="1"/>
  <c r="F460" i="3" s="1"/>
  <c r="X459" i="3"/>
  <c r="R459" i="3"/>
  <c r="L459" i="3"/>
  <c r="X458" i="3"/>
  <c r="R458" i="3"/>
  <c r="L458" i="3"/>
  <c r="T457" i="3"/>
  <c r="T456" i="3" s="1"/>
  <c r="T455" i="3" s="1"/>
  <c r="N457" i="3"/>
  <c r="N456" i="3" s="1"/>
  <c r="N455" i="3" s="1"/>
  <c r="F457" i="3"/>
  <c r="F456" i="3" s="1"/>
  <c r="F455" i="3" s="1"/>
  <c r="X452" i="3"/>
  <c r="X451" i="3" s="1"/>
  <c r="X450" i="3" s="1"/>
  <c r="X449" i="3" s="1"/>
  <c r="R452" i="3"/>
  <c r="R451" i="3" s="1"/>
  <c r="R450" i="3" s="1"/>
  <c r="R449" i="3" s="1"/>
  <c r="L452" i="3"/>
  <c r="L451" i="3" s="1"/>
  <c r="L450" i="3" s="1"/>
  <c r="L449" i="3" s="1"/>
  <c r="T451" i="3"/>
  <c r="T450" i="3" s="1"/>
  <c r="T449" i="3" s="1"/>
  <c r="N451" i="3"/>
  <c r="N450" i="3" s="1"/>
  <c r="N449" i="3" s="1"/>
  <c r="F451" i="3"/>
  <c r="F450" i="3" s="1"/>
  <c r="F449" i="3" s="1"/>
  <c r="X448" i="3"/>
  <c r="X447" i="3" s="1"/>
  <c r="X446" i="3" s="1"/>
  <c r="X445" i="3" s="1"/>
  <c r="R448" i="3"/>
  <c r="R447" i="3" s="1"/>
  <c r="R446" i="3" s="1"/>
  <c r="R445" i="3" s="1"/>
  <c r="L448" i="3"/>
  <c r="L447" i="3" s="1"/>
  <c r="L446" i="3" s="1"/>
  <c r="L445" i="3" s="1"/>
  <c r="T447" i="3"/>
  <c r="T446" i="3" s="1"/>
  <c r="T445" i="3" s="1"/>
  <c r="N447" i="3"/>
  <c r="N446" i="3" s="1"/>
  <c r="N445" i="3" s="1"/>
  <c r="F447" i="3"/>
  <c r="F446" i="3" s="1"/>
  <c r="F445" i="3" s="1"/>
  <c r="X444" i="3"/>
  <c r="X443" i="3" s="1"/>
  <c r="X442" i="3" s="1"/>
  <c r="X441" i="3" s="1"/>
  <c r="R444" i="3"/>
  <c r="R443" i="3" s="1"/>
  <c r="R442" i="3" s="1"/>
  <c r="R441" i="3" s="1"/>
  <c r="L444" i="3"/>
  <c r="L443" i="3" s="1"/>
  <c r="L442" i="3" s="1"/>
  <c r="L441" i="3" s="1"/>
  <c r="T443" i="3"/>
  <c r="T442" i="3" s="1"/>
  <c r="T441" i="3" s="1"/>
  <c r="N443" i="3"/>
  <c r="N442" i="3" s="1"/>
  <c r="N441" i="3" s="1"/>
  <c r="F443" i="3"/>
  <c r="F442" i="3" s="1"/>
  <c r="F441" i="3" s="1"/>
  <c r="X440" i="3"/>
  <c r="X439" i="3" s="1"/>
  <c r="X438" i="3" s="1"/>
  <c r="X437" i="3" s="1"/>
  <c r="R440" i="3"/>
  <c r="R439" i="3" s="1"/>
  <c r="R438" i="3" s="1"/>
  <c r="R437" i="3" s="1"/>
  <c r="L440" i="3"/>
  <c r="L439" i="3" s="1"/>
  <c r="L438" i="3" s="1"/>
  <c r="L437" i="3" s="1"/>
  <c r="T439" i="3"/>
  <c r="T438" i="3" s="1"/>
  <c r="T437" i="3" s="1"/>
  <c r="N439" i="3"/>
  <c r="N438" i="3" s="1"/>
  <c r="N437" i="3" s="1"/>
  <c r="F439" i="3"/>
  <c r="F438" i="3" s="1"/>
  <c r="F437" i="3" s="1"/>
  <c r="X436" i="3"/>
  <c r="X435" i="3" s="1"/>
  <c r="X434" i="3" s="1"/>
  <c r="X433" i="3" s="1"/>
  <c r="R436" i="3"/>
  <c r="R435" i="3" s="1"/>
  <c r="R434" i="3" s="1"/>
  <c r="R433" i="3" s="1"/>
  <c r="L436" i="3"/>
  <c r="L435" i="3" s="1"/>
  <c r="L434" i="3" s="1"/>
  <c r="L433" i="3" s="1"/>
  <c r="T435" i="3"/>
  <c r="T434" i="3" s="1"/>
  <c r="T433" i="3" s="1"/>
  <c r="N435" i="3"/>
  <c r="N434" i="3" s="1"/>
  <c r="N433" i="3" s="1"/>
  <c r="F435" i="3"/>
  <c r="F434" i="3" s="1"/>
  <c r="F433" i="3" s="1"/>
  <c r="X431" i="3"/>
  <c r="X430" i="3" s="1"/>
  <c r="X429" i="3" s="1"/>
  <c r="X428" i="3" s="1"/>
  <c r="R431" i="3"/>
  <c r="R430" i="3" s="1"/>
  <c r="R429" i="3" s="1"/>
  <c r="R428" i="3" s="1"/>
  <c r="L431" i="3"/>
  <c r="L430" i="3" s="1"/>
  <c r="L429" i="3" s="1"/>
  <c r="L428" i="3" s="1"/>
  <c r="T430" i="3"/>
  <c r="T429" i="3" s="1"/>
  <c r="T428" i="3" s="1"/>
  <c r="N430" i="3"/>
  <c r="N429" i="3" s="1"/>
  <c r="N428" i="3" s="1"/>
  <c r="F430" i="3"/>
  <c r="F429" i="3" s="1"/>
  <c r="F428" i="3" s="1"/>
  <c r="X427" i="3"/>
  <c r="X426" i="3" s="1"/>
  <c r="X425" i="3" s="1"/>
  <c r="X424" i="3" s="1"/>
  <c r="R427" i="3"/>
  <c r="R426" i="3" s="1"/>
  <c r="R425" i="3" s="1"/>
  <c r="R424" i="3" s="1"/>
  <c r="L427" i="3"/>
  <c r="L426" i="3" s="1"/>
  <c r="L425" i="3" s="1"/>
  <c r="L424" i="3" s="1"/>
  <c r="T426" i="3"/>
  <c r="T425" i="3" s="1"/>
  <c r="T424" i="3" s="1"/>
  <c r="N426" i="3"/>
  <c r="N425" i="3" s="1"/>
  <c r="N424" i="3" s="1"/>
  <c r="F426" i="3"/>
  <c r="F425" i="3" s="1"/>
  <c r="F424" i="3" s="1"/>
  <c r="X423" i="3"/>
  <c r="X422" i="3" s="1"/>
  <c r="X421" i="3" s="1"/>
  <c r="X420" i="3" s="1"/>
  <c r="R423" i="3"/>
  <c r="R422" i="3" s="1"/>
  <c r="R421" i="3" s="1"/>
  <c r="R420" i="3" s="1"/>
  <c r="L423" i="3"/>
  <c r="L422" i="3" s="1"/>
  <c r="L421" i="3" s="1"/>
  <c r="L420" i="3" s="1"/>
  <c r="T422" i="3"/>
  <c r="T421" i="3" s="1"/>
  <c r="T420" i="3" s="1"/>
  <c r="N422" i="3"/>
  <c r="N421" i="3" s="1"/>
  <c r="N420" i="3" s="1"/>
  <c r="F422" i="3"/>
  <c r="F421" i="3" s="1"/>
  <c r="F420" i="3" s="1"/>
  <c r="X419" i="3"/>
  <c r="X418" i="3" s="1"/>
  <c r="X417" i="3" s="1"/>
  <c r="X416" i="3" s="1"/>
  <c r="R419" i="3"/>
  <c r="R418" i="3" s="1"/>
  <c r="R417" i="3" s="1"/>
  <c r="R416" i="3" s="1"/>
  <c r="L419" i="3"/>
  <c r="L418" i="3" s="1"/>
  <c r="L417" i="3" s="1"/>
  <c r="L416" i="3" s="1"/>
  <c r="T418" i="3"/>
  <c r="T417" i="3" s="1"/>
  <c r="T416" i="3" s="1"/>
  <c r="N418" i="3"/>
  <c r="N417" i="3" s="1"/>
  <c r="N416" i="3" s="1"/>
  <c r="F418" i="3"/>
  <c r="F417" i="3" s="1"/>
  <c r="F416" i="3" s="1"/>
  <c r="X415" i="3"/>
  <c r="X414" i="3" s="1"/>
  <c r="X413" i="3" s="1"/>
  <c r="X412" i="3" s="1"/>
  <c r="R415" i="3"/>
  <c r="R414" i="3" s="1"/>
  <c r="R413" i="3" s="1"/>
  <c r="R412" i="3" s="1"/>
  <c r="L415" i="3"/>
  <c r="L414" i="3" s="1"/>
  <c r="L413" i="3" s="1"/>
  <c r="L412" i="3" s="1"/>
  <c r="T414" i="3"/>
  <c r="T413" i="3" s="1"/>
  <c r="T412" i="3" s="1"/>
  <c r="N414" i="3"/>
  <c r="N413" i="3" s="1"/>
  <c r="N412" i="3" s="1"/>
  <c r="F414" i="3"/>
  <c r="F413" i="3" s="1"/>
  <c r="F412" i="3" s="1"/>
  <c r="X410" i="3"/>
  <c r="X409" i="3" s="1"/>
  <c r="X408" i="3" s="1"/>
  <c r="X407" i="3" s="1"/>
  <c r="R410" i="3"/>
  <c r="R409" i="3" s="1"/>
  <c r="R408" i="3" s="1"/>
  <c r="R407" i="3" s="1"/>
  <c r="L410" i="3"/>
  <c r="L409" i="3" s="1"/>
  <c r="L408" i="3" s="1"/>
  <c r="L407" i="3" s="1"/>
  <c r="T409" i="3"/>
  <c r="T408" i="3" s="1"/>
  <c r="T407" i="3" s="1"/>
  <c r="N409" i="3"/>
  <c r="N408" i="3" s="1"/>
  <c r="N407" i="3" s="1"/>
  <c r="F409" i="3"/>
  <c r="F408" i="3" s="1"/>
  <c r="F407" i="3" s="1"/>
  <c r="X406" i="3"/>
  <c r="X405" i="3" s="1"/>
  <c r="X404" i="3" s="1"/>
  <c r="X403" i="3" s="1"/>
  <c r="R406" i="3"/>
  <c r="R405" i="3" s="1"/>
  <c r="R404" i="3" s="1"/>
  <c r="R403" i="3" s="1"/>
  <c r="L406" i="3"/>
  <c r="L405" i="3" s="1"/>
  <c r="L404" i="3" s="1"/>
  <c r="L403" i="3" s="1"/>
  <c r="T405" i="3"/>
  <c r="T404" i="3" s="1"/>
  <c r="T403" i="3" s="1"/>
  <c r="N405" i="3"/>
  <c r="N404" i="3" s="1"/>
  <c r="N403" i="3" s="1"/>
  <c r="F405" i="3"/>
  <c r="F404" i="3" s="1"/>
  <c r="F403" i="3" s="1"/>
  <c r="X400" i="3"/>
  <c r="X399" i="3" s="1"/>
  <c r="X398" i="3" s="1"/>
  <c r="X397" i="3" s="1"/>
  <c r="R400" i="3"/>
  <c r="R399" i="3" s="1"/>
  <c r="R398" i="3" s="1"/>
  <c r="R397" i="3" s="1"/>
  <c r="L400" i="3"/>
  <c r="L399" i="3" s="1"/>
  <c r="L398" i="3" s="1"/>
  <c r="L397" i="3" s="1"/>
  <c r="T399" i="3"/>
  <c r="T398" i="3" s="1"/>
  <c r="T397" i="3" s="1"/>
  <c r="N399" i="3"/>
  <c r="N398" i="3" s="1"/>
  <c r="N397" i="3" s="1"/>
  <c r="F399" i="3"/>
  <c r="F398" i="3" s="1"/>
  <c r="F397" i="3" s="1"/>
  <c r="X396" i="3"/>
  <c r="R396" i="3"/>
  <c r="L396" i="3"/>
  <c r="X395" i="3"/>
  <c r="R395" i="3"/>
  <c r="L395" i="3"/>
  <c r="T394" i="3"/>
  <c r="T393" i="3" s="1"/>
  <c r="T392" i="3" s="1"/>
  <c r="N394" i="3"/>
  <c r="N393" i="3" s="1"/>
  <c r="N392" i="3" s="1"/>
  <c r="F394" i="3"/>
  <c r="F393" i="3" s="1"/>
  <c r="F392" i="3" s="1"/>
  <c r="X391" i="3"/>
  <c r="R391" i="3"/>
  <c r="L391" i="3"/>
  <c r="X390" i="3"/>
  <c r="R390" i="3"/>
  <c r="L390" i="3"/>
  <c r="T389" i="3"/>
  <c r="T388" i="3" s="1"/>
  <c r="T387" i="3" s="1"/>
  <c r="N389" i="3"/>
  <c r="N388" i="3" s="1"/>
  <c r="N387" i="3" s="1"/>
  <c r="F389" i="3"/>
  <c r="F388" i="3" s="1"/>
  <c r="F387" i="3" s="1"/>
  <c r="X385" i="3"/>
  <c r="R385" i="3"/>
  <c r="L385" i="3"/>
  <c r="X384" i="3"/>
  <c r="R384" i="3"/>
  <c r="L384" i="3"/>
  <c r="T383" i="3"/>
  <c r="T382" i="3" s="1"/>
  <c r="T381" i="3" s="1"/>
  <c r="T380" i="3" s="1"/>
  <c r="N383" i="3"/>
  <c r="N382" i="3" s="1"/>
  <c r="N381" i="3" s="1"/>
  <c r="N380" i="3" s="1"/>
  <c r="F383" i="3"/>
  <c r="F382" i="3" s="1"/>
  <c r="F381" i="3" s="1"/>
  <c r="F380" i="3" s="1"/>
  <c r="X379" i="3"/>
  <c r="R379" i="3"/>
  <c r="L379" i="3"/>
  <c r="X378" i="3"/>
  <c r="R378" i="3"/>
  <c r="L378" i="3"/>
  <c r="T377" i="3"/>
  <c r="T376" i="3" s="1"/>
  <c r="T375" i="3" s="1"/>
  <c r="N377" i="3"/>
  <c r="N376" i="3" s="1"/>
  <c r="N375" i="3" s="1"/>
  <c r="F377" i="3"/>
  <c r="F376" i="3" s="1"/>
  <c r="F375" i="3" s="1"/>
  <c r="X374" i="3"/>
  <c r="X373" i="3" s="1"/>
  <c r="X372" i="3" s="1"/>
  <c r="X371" i="3" s="1"/>
  <c r="R374" i="3"/>
  <c r="R373" i="3" s="1"/>
  <c r="R372" i="3" s="1"/>
  <c r="R371" i="3" s="1"/>
  <c r="L374" i="3"/>
  <c r="L373" i="3" s="1"/>
  <c r="L372" i="3" s="1"/>
  <c r="L371" i="3" s="1"/>
  <c r="T373" i="3"/>
  <c r="T372" i="3" s="1"/>
  <c r="T371" i="3" s="1"/>
  <c r="N373" i="3"/>
  <c r="N372" i="3" s="1"/>
  <c r="N371" i="3" s="1"/>
  <c r="F373" i="3"/>
  <c r="F372" i="3" s="1"/>
  <c r="F371" i="3" s="1"/>
  <c r="X370" i="3"/>
  <c r="X369" i="3" s="1"/>
  <c r="X368" i="3" s="1"/>
  <c r="X367" i="3" s="1"/>
  <c r="R370" i="3"/>
  <c r="R369" i="3" s="1"/>
  <c r="R368" i="3" s="1"/>
  <c r="R367" i="3" s="1"/>
  <c r="L370" i="3"/>
  <c r="L369" i="3" s="1"/>
  <c r="L368" i="3" s="1"/>
  <c r="L367" i="3" s="1"/>
  <c r="T369" i="3"/>
  <c r="T368" i="3" s="1"/>
  <c r="T367" i="3" s="1"/>
  <c r="N369" i="3"/>
  <c r="N368" i="3" s="1"/>
  <c r="N367" i="3" s="1"/>
  <c r="F369" i="3"/>
  <c r="F368" i="3" s="1"/>
  <c r="F367" i="3" s="1"/>
  <c r="X366" i="3"/>
  <c r="X365" i="3" s="1"/>
  <c r="X364" i="3" s="1"/>
  <c r="X363" i="3" s="1"/>
  <c r="R366" i="3"/>
  <c r="R365" i="3" s="1"/>
  <c r="R364" i="3" s="1"/>
  <c r="R363" i="3" s="1"/>
  <c r="L366" i="3"/>
  <c r="L365" i="3" s="1"/>
  <c r="L364" i="3" s="1"/>
  <c r="L363" i="3" s="1"/>
  <c r="T365" i="3"/>
  <c r="T364" i="3" s="1"/>
  <c r="T363" i="3" s="1"/>
  <c r="N365" i="3"/>
  <c r="N364" i="3" s="1"/>
  <c r="N363" i="3" s="1"/>
  <c r="F365" i="3"/>
  <c r="F364" i="3" s="1"/>
  <c r="F363" i="3" s="1"/>
  <c r="X360" i="3"/>
  <c r="R360" i="3"/>
  <c r="L360" i="3"/>
  <c r="X359" i="3"/>
  <c r="R359" i="3"/>
  <c r="L359" i="3"/>
  <c r="T358" i="3"/>
  <c r="T357" i="3" s="1"/>
  <c r="T356" i="3" s="1"/>
  <c r="N358" i="3"/>
  <c r="N357" i="3" s="1"/>
  <c r="N356" i="3" s="1"/>
  <c r="F358" i="3"/>
  <c r="F357" i="3" s="1"/>
  <c r="F356" i="3" s="1"/>
  <c r="X355" i="3"/>
  <c r="X354" i="3" s="1"/>
  <c r="X353" i="3" s="1"/>
  <c r="X352" i="3" s="1"/>
  <c r="R355" i="3"/>
  <c r="R354" i="3" s="1"/>
  <c r="R353" i="3" s="1"/>
  <c r="R352" i="3" s="1"/>
  <c r="L355" i="3"/>
  <c r="L354" i="3" s="1"/>
  <c r="L353" i="3" s="1"/>
  <c r="L352" i="3" s="1"/>
  <c r="T354" i="3"/>
  <c r="T353" i="3" s="1"/>
  <c r="T352" i="3" s="1"/>
  <c r="N354" i="3"/>
  <c r="N353" i="3" s="1"/>
  <c r="N352" i="3" s="1"/>
  <c r="F354" i="3"/>
  <c r="F353" i="3" s="1"/>
  <c r="F352" i="3" s="1"/>
  <c r="X351" i="3"/>
  <c r="R351" i="3"/>
  <c r="L351" i="3"/>
  <c r="X350" i="3"/>
  <c r="R350" i="3"/>
  <c r="L350" i="3"/>
  <c r="T349" i="3"/>
  <c r="T348" i="3" s="1"/>
  <c r="T347" i="3" s="1"/>
  <c r="N349" i="3"/>
  <c r="N348" i="3" s="1"/>
  <c r="N347" i="3" s="1"/>
  <c r="F349" i="3"/>
  <c r="F348" i="3" s="1"/>
  <c r="F347" i="3" s="1"/>
  <c r="X344" i="3"/>
  <c r="X343" i="3" s="1"/>
  <c r="X342" i="3" s="1"/>
  <c r="R344" i="3"/>
  <c r="R343" i="3" s="1"/>
  <c r="R342" i="3" s="1"/>
  <c r="L344" i="3"/>
  <c r="L343" i="3" s="1"/>
  <c r="L342" i="3" s="1"/>
  <c r="T343" i="3"/>
  <c r="T342" i="3" s="1"/>
  <c r="N343" i="3"/>
  <c r="N342" i="3" s="1"/>
  <c r="F343" i="3"/>
  <c r="F342" i="3" s="1"/>
  <c r="X341" i="3"/>
  <c r="X340" i="3" s="1"/>
  <c r="X339" i="3" s="1"/>
  <c r="R341" i="3"/>
  <c r="R340" i="3" s="1"/>
  <c r="R339" i="3" s="1"/>
  <c r="L341" i="3"/>
  <c r="L340" i="3" s="1"/>
  <c r="L339" i="3" s="1"/>
  <c r="T340" i="3"/>
  <c r="T339" i="3" s="1"/>
  <c r="N340" i="3"/>
  <c r="N339" i="3" s="1"/>
  <c r="F340" i="3"/>
  <c r="F339" i="3" s="1"/>
  <c r="X336" i="3"/>
  <c r="X335" i="3" s="1"/>
  <c r="X334" i="3" s="1"/>
  <c r="X333" i="3" s="1"/>
  <c r="R336" i="3"/>
  <c r="R335" i="3" s="1"/>
  <c r="R334" i="3" s="1"/>
  <c r="R333" i="3" s="1"/>
  <c r="L336" i="3"/>
  <c r="L335" i="3" s="1"/>
  <c r="L334" i="3" s="1"/>
  <c r="L333" i="3" s="1"/>
  <c r="T335" i="3"/>
  <c r="T334" i="3" s="1"/>
  <c r="T333" i="3" s="1"/>
  <c r="N335" i="3"/>
  <c r="N334" i="3" s="1"/>
  <c r="N333" i="3" s="1"/>
  <c r="F335" i="3"/>
  <c r="F334" i="3" s="1"/>
  <c r="F333" i="3" s="1"/>
  <c r="X332" i="3"/>
  <c r="X331" i="3" s="1"/>
  <c r="X330" i="3" s="1"/>
  <c r="X329" i="3" s="1"/>
  <c r="R332" i="3"/>
  <c r="R331" i="3" s="1"/>
  <c r="R330" i="3" s="1"/>
  <c r="R329" i="3" s="1"/>
  <c r="L332" i="3"/>
  <c r="L331" i="3" s="1"/>
  <c r="L330" i="3" s="1"/>
  <c r="L329" i="3" s="1"/>
  <c r="T331" i="3"/>
  <c r="T330" i="3" s="1"/>
  <c r="T329" i="3" s="1"/>
  <c r="N331" i="3"/>
  <c r="N330" i="3" s="1"/>
  <c r="N329" i="3" s="1"/>
  <c r="F331" i="3"/>
  <c r="F330" i="3" s="1"/>
  <c r="F329" i="3" s="1"/>
  <c r="X328" i="3"/>
  <c r="X327" i="3" s="1"/>
  <c r="X326" i="3" s="1"/>
  <c r="X325" i="3" s="1"/>
  <c r="R328" i="3"/>
  <c r="R327" i="3" s="1"/>
  <c r="R326" i="3" s="1"/>
  <c r="R325" i="3" s="1"/>
  <c r="L328" i="3"/>
  <c r="L327" i="3" s="1"/>
  <c r="L326" i="3" s="1"/>
  <c r="L325" i="3" s="1"/>
  <c r="T327" i="3"/>
  <c r="T326" i="3" s="1"/>
  <c r="T325" i="3" s="1"/>
  <c r="N327" i="3"/>
  <c r="N326" i="3" s="1"/>
  <c r="N325" i="3" s="1"/>
  <c r="F327" i="3"/>
  <c r="F326" i="3" s="1"/>
  <c r="F325" i="3" s="1"/>
  <c r="X324" i="3"/>
  <c r="X323" i="3" s="1"/>
  <c r="X322" i="3" s="1"/>
  <c r="X321" i="3" s="1"/>
  <c r="R324" i="3"/>
  <c r="R323" i="3" s="1"/>
  <c r="R322" i="3" s="1"/>
  <c r="R321" i="3" s="1"/>
  <c r="L324" i="3"/>
  <c r="L323" i="3" s="1"/>
  <c r="L322" i="3" s="1"/>
  <c r="L321" i="3" s="1"/>
  <c r="T323" i="3"/>
  <c r="T322" i="3" s="1"/>
  <c r="T321" i="3" s="1"/>
  <c r="N323" i="3"/>
  <c r="N322" i="3" s="1"/>
  <c r="N321" i="3" s="1"/>
  <c r="F323" i="3"/>
  <c r="F322" i="3" s="1"/>
  <c r="F321" i="3" s="1"/>
  <c r="X320" i="3"/>
  <c r="X319" i="3" s="1"/>
  <c r="X318" i="3" s="1"/>
  <c r="R320" i="3"/>
  <c r="R319" i="3" s="1"/>
  <c r="R318" i="3" s="1"/>
  <c r="L320" i="3"/>
  <c r="L319" i="3" s="1"/>
  <c r="L318" i="3" s="1"/>
  <c r="T319" i="3"/>
  <c r="T318" i="3" s="1"/>
  <c r="N319" i="3"/>
  <c r="N318" i="3" s="1"/>
  <c r="F319" i="3"/>
  <c r="F318" i="3" s="1"/>
  <c r="X317" i="3"/>
  <c r="X316" i="3" s="1"/>
  <c r="X315" i="3" s="1"/>
  <c r="X314" i="3" s="1"/>
  <c r="R317" i="3"/>
  <c r="R316" i="3" s="1"/>
  <c r="R315" i="3" s="1"/>
  <c r="L317" i="3"/>
  <c r="L316" i="3" s="1"/>
  <c r="L315" i="3" s="1"/>
  <c r="T316" i="3"/>
  <c r="T315" i="3" s="1"/>
  <c r="N316" i="3"/>
  <c r="N315" i="3" s="1"/>
  <c r="F316" i="3"/>
  <c r="F315" i="3" s="1"/>
  <c r="X313" i="3"/>
  <c r="X312" i="3" s="1"/>
  <c r="X311" i="3" s="1"/>
  <c r="X310" i="3" s="1"/>
  <c r="R313" i="3"/>
  <c r="R312" i="3" s="1"/>
  <c r="R311" i="3" s="1"/>
  <c r="R310" i="3" s="1"/>
  <c r="L313" i="3"/>
  <c r="L312" i="3" s="1"/>
  <c r="L311" i="3" s="1"/>
  <c r="L310" i="3" s="1"/>
  <c r="T312" i="3"/>
  <c r="T311" i="3" s="1"/>
  <c r="T310" i="3" s="1"/>
  <c r="N312" i="3"/>
  <c r="N311" i="3" s="1"/>
  <c r="N310" i="3" s="1"/>
  <c r="F312" i="3"/>
  <c r="F311" i="3" s="1"/>
  <c r="F310" i="3" s="1"/>
  <c r="X308" i="3"/>
  <c r="X307" i="3" s="1"/>
  <c r="X306" i="3" s="1"/>
  <c r="X305" i="3" s="1"/>
  <c r="R308" i="3"/>
  <c r="R307" i="3" s="1"/>
  <c r="R306" i="3" s="1"/>
  <c r="R305" i="3" s="1"/>
  <c r="L308" i="3"/>
  <c r="L307" i="3" s="1"/>
  <c r="L306" i="3" s="1"/>
  <c r="L305" i="3" s="1"/>
  <c r="T307" i="3"/>
  <c r="T306" i="3" s="1"/>
  <c r="T305" i="3" s="1"/>
  <c r="N307" i="3"/>
  <c r="N306" i="3" s="1"/>
  <c r="N305" i="3" s="1"/>
  <c r="F307" i="3"/>
  <c r="F306" i="3" s="1"/>
  <c r="F305" i="3" s="1"/>
  <c r="X304" i="3"/>
  <c r="X303" i="3" s="1"/>
  <c r="X302" i="3" s="1"/>
  <c r="X301" i="3" s="1"/>
  <c r="R304" i="3"/>
  <c r="R303" i="3" s="1"/>
  <c r="R302" i="3" s="1"/>
  <c r="R301" i="3" s="1"/>
  <c r="L304" i="3"/>
  <c r="L303" i="3" s="1"/>
  <c r="L302" i="3" s="1"/>
  <c r="L301" i="3" s="1"/>
  <c r="T303" i="3"/>
  <c r="T302" i="3" s="1"/>
  <c r="T301" i="3" s="1"/>
  <c r="N303" i="3"/>
  <c r="N302" i="3" s="1"/>
  <c r="N301" i="3" s="1"/>
  <c r="F303" i="3"/>
  <c r="F302" i="3" s="1"/>
  <c r="F301" i="3" s="1"/>
  <c r="X299" i="3"/>
  <c r="X298" i="3" s="1"/>
  <c r="X297" i="3" s="1"/>
  <c r="X296" i="3" s="1"/>
  <c r="R299" i="3"/>
  <c r="R298" i="3" s="1"/>
  <c r="R297" i="3" s="1"/>
  <c r="R296" i="3" s="1"/>
  <c r="L299" i="3"/>
  <c r="L298" i="3" s="1"/>
  <c r="L297" i="3" s="1"/>
  <c r="L296" i="3" s="1"/>
  <c r="T298" i="3"/>
  <c r="T297" i="3" s="1"/>
  <c r="T296" i="3" s="1"/>
  <c r="N298" i="3"/>
  <c r="N297" i="3" s="1"/>
  <c r="N296" i="3" s="1"/>
  <c r="F298" i="3"/>
  <c r="F297" i="3" s="1"/>
  <c r="F296" i="3" s="1"/>
  <c r="X295" i="3"/>
  <c r="X294" i="3" s="1"/>
  <c r="X293" i="3" s="1"/>
  <c r="X292" i="3" s="1"/>
  <c r="R295" i="3"/>
  <c r="R294" i="3" s="1"/>
  <c r="R293" i="3" s="1"/>
  <c r="R292" i="3" s="1"/>
  <c r="L295" i="3"/>
  <c r="L294" i="3" s="1"/>
  <c r="L293" i="3" s="1"/>
  <c r="L292" i="3" s="1"/>
  <c r="T294" i="3"/>
  <c r="T293" i="3" s="1"/>
  <c r="T292" i="3" s="1"/>
  <c r="N294" i="3"/>
  <c r="N293" i="3" s="1"/>
  <c r="N292" i="3" s="1"/>
  <c r="F294" i="3"/>
  <c r="F293" i="3" s="1"/>
  <c r="F292" i="3" s="1"/>
  <c r="X291" i="3"/>
  <c r="R291" i="3"/>
  <c r="L291" i="3"/>
  <c r="X290" i="3"/>
  <c r="R290" i="3"/>
  <c r="L290" i="3"/>
  <c r="X289" i="3"/>
  <c r="R289" i="3"/>
  <c r="L289" i="3"/>
  <c r="T288" i="3"/>
  <c r="T287" i="3" s="1"/>
  <c r="T286" i="3" s="1"/>
  <c r="N288" i="3"/>
  <c r="N287" i="3" s="1"/>
  <c r="N286" i="3" s="1"/>
  <c r="F288" i="3"/>
  <c r="F287" i="3" s="1"/>
  <c r="F286" i="3" s="1"/>
  <c r="X285" i="3"/>
  <c r="X284" i="3" s="1"/>
  <c r="X283" i="3" s="1"/>
  <c r="X282" i="3" s="1"/>
  <c r="R285" i="3"/>
  <c r="R284" i="3" s="1"/>
  <c r="R283" i="3" s="1"/>
  <c r="R282" i="3" s="1"/>
  <c r="L285" i="3"/>
  <c r="L284" i="3" s="1"/>
  <c r="L283" i="3" s="1"/>
  <c r="L282" i="3" s="1"/>
  <c r="T284" i="3"/>
  <c r="T283" i="3" s="1"/>
  <c r="T282" i="3" s="1"/>
  <c r="N284" i="3"/>
  <c r="N283" i="3" s="1"/>
  <c r="N282" i="3" s="1"/>
  <c r="F284" i="3"/>
  <c r="F283" i="3" s="1"/>
  <c r="F282" i="3" s="1"/>
  <c r="X280" i="3"/>
  <c r="X279" i="3" s="1"/>
  <c r="X278" i="3" s="1"/>
  <c r="X277" i="3" s="1"/>
  <c r="R280" i="3"/>
  <c r="R279" i="3" s="1"/>
  <c r="R278" i="3" s="1"/>
  <c r="R277" i="3" s="1"/>
  <c r="L280" i="3"/>
  <c r="L279" i="3" s="1"/>
  <c r="L278" i="3" s="1"/>
  <c r="L277" i="3" s="1"/>
  <c r="T279" i="3"/>
  <c r="T278" i="3" s="1"/>
  <c r="T277" i="3" s="1"/>
  <c r="N279" i="3"/>
  <c r="N278" i="3" s="1"/>
  <c r="N277" i="3" s="1"/>
  <c r="F279" i="3"/>
  <c r="F278" i="3" s="1"/>
  <c r="F277" i="3" s="1"/>
  <c r="X276" i="3"/>
  <c r="X275" i="3" s="1"/>
  <c r="X274" i="3" s="1"/>
  <c r="X273" i="3" s="1"/>
  <c r="R276" i="3"/>
  <c r="R275" i="3" s="1"/>
  <c r="R274" i="3" s="1"/>
  <c r="R273" i="3" s="1"/>
  <c r="L276" i="3"/>
  <c r="L275" i="3" s="1"/>
  <c r="L274" i="3" s="1"/>
  <c r="L273" i="3" s="1"/>
  <c r="T275" i="3"/>
  <c r="T274" i="3" s="1"/>
  <c r="T273" i="3" s="1"/>
  <c r="N275" i="3"/>
  <c r="N274" i="3" s="1"/>
  <c r="N273" i="3" s="1"/>
  <c r="F275" i="3"/>
  <c r="F274" i="3" s="1"/>
  <c r="F273" i="3" s="1"/>
  <c r="X272" i="3"/>
  <c r="X271" i="3" s="1"/>
  <c r="X270" i="3" s="1"/>
  <c r="X269" i="3" s="1"/>
  <c r="R272" i="3"/>
  <c r="R271" i="3" s="1"/>
  <c r="R270" i="3" s="1"/>
  <c r="R269" i="3" s="1"/>
  <c r="L272" i="3"/>
  <c r="L271" i="3" s="1"/>
  <c r="L270" i="3" s="1"/>
  <c r="L269" i="3" s="1"/>
  <c r="T271" i="3"/>
  <c r="T270" i="3" s="1"/>
  <c r="T269" i="3" s="1"/>
  <c r="N271" i="3"/>
  <c r="N270" i="3" s="1"/>
  <c r="N269" i="3" s="1"/>
  <c r="F271" i="3"/>
  <c r="F270" i="3" s="1"/>
  <c r="F269" i="3" s="1"/>
  <c r="X266" i="3"/>
  <c r="X265" i="3" s="1"/>
  <c r="X264" i="3" s="1"/>
  <c r="X263" i="3" s="1"/>
  <c r="X262" i="3" s="1"/>
  <c r="R266" i="3"/>
  <c r="R265" i="3" s="1"/>
  <c r="R264" i="3" s="1"/>
  <c r="R263" i="3" s="1"/>
  <c r="R262" i="3" s="1"/>
  <c r="L266" i="3"/>
  <c r="L265" i="3" s="1"/>
  <c r="L264" i="3" s="1"/>
  <c r="L263" i="3" s="1"/>
  <c r="L262" i="3" s="1"/>
  <c r="T265" i="3"/>
  <c r="T264" i="3" s="1"/>
  <c r="T263" i="3" s="1"/>
  <c r="T262" i="3" s="1"/>
  <c r="N265" i="3"/>
  <c r="N264" i="3" s="1"/>
  <c r="N263" i="3" s="1"/>
  <c r="N262" i="3" s="1"/>
  <c r="F265" i="3"/>
  <c r="F264" i="3" s="1"/>
  <c r="F263" i="3" s="1"/>
  <c r="F262" i="3" s="1"/>
  <c r="X261" i="3"/>
  <c r="X260" i="3" s="1"/>
  <c r="X259" i="3" s="1"/>
  <c r="X258" i="3" s="1"/>
  <c r="R261" i="3"/>
  <c r="R260" i="3" s="1"/>
  <c r="R259" i="3" s="1"/>
  <c r="R258" i="3" s="1"/>
  <c r="L261" i="3"/>
  <c r="L260" i="3" s="1"/>
  <c r="L259" i="3" s="1"/>
  <c r="L258" i="3" s="1"/>
  <c r="T260" i="3"/>
  <c r="T259" i="3" s="1"/>
  <c r="T258" i="3" s="1"/>
  <c r="N260" i="3"/>
  <c r="N259" i="3" s="1"/>
  <c r="N258" i="3" s="1"/>
  <c r="F260" i="3"/>
  <c r="F259" i="3" s="1"/>
  <c r="F258" i="3" s="1"/>
  <c r="X257" i="3"/>
  <c r="X256" i="3" s="1"/>
  <c r="X255" i="3" s="1"/>
  <c r="X254" i="3" s="1"/>
  <c r="R257" i="3"/>
  <c r="R256" i="3" s="1"/>
  <c r="R255" i="3" s="1"/>
  <c r="R254" i="3" s="1"/>
  <c r="L257" i="3"/>
  <c r="L256" i="3" s="1"/>
  <c r="L255" i="3" s="1"/>
  <c r="L254" i="3" s="1"/>
  <c r="T256" i="3"/>
  <c r="T255" i="3" s="1"/>
  <c r="T254" i="3" s="1"/>
  <c r="N256" i="3"/>
  <c r="N255" i="3" s="1"/>
  <c r="N254" i="3" s="1"/>
  <c r="F256" i="3"/>
  <c r="F255" i="3" s="1"/>
  <c r="F254" i="3" s="1"/>
  <c r="X253" i="3"/>
  <c r="X252" i="3" s="1"/>
  <c r="X251" i="3" s="1"/>
  <c r="X250" i="3" s="1"/>
  <c r="R253" i="3"/>
  <c r="R252" i="3" s="1"/>
  <c r="R251" i="3" s="1"/>
  <c r="R250" i="3" s="1"/>
  <c r="L253" i="3"/>
  <c r="L252" i="3" s="1"/>
  <c r="L251" i="3" s="1"/>
  <c r="L250" i="3" s="1"/>
  <c r="T252" i="3"/>
  <c r="T251" i="3" s="1"/>
  <c r="T250" i="3" s="1"/>
  <c r="N252" i="3"/>
  <c r="N251" i="3" s="1"/>
  <c r="N250" i="3" s="1"/>
  <c r="F252" i="3"/>
  <c r="F251" i="3" s="1"/>
  <c r="F250" i="3" s="1"/>
  <c r="X249" i="3"/>
  <c r="X248" i="3" s="1"/>
  <c r="X247" i="3" s="1"/>
  <c r="X246" i="3" s="1"/>
  <c r="R249" i="3"/>
  <c r="R248" i="3" s="1"/>
  <c r="R247" i="3" s="1"/>
  <c r="R246" i="3" s="1"/>
  <c r="L249" i="3"/>
  <c r="L248" i="3" s="1"/>
  <c r="L247" i="3" s="1"/>
  <c r="L246" i="3" s="1"/>
  <c r="T248" i="3"/>
  <c r="T247" i="3" s="1"/>
  <c r="T246" i="3" s="1"/>
  <c r="N248" i="3"/>
  <c r="N247" i="3" s="1"/>
  <c r="N246" i="3" s="1"/>
  <c r="F248" i="3"/>
  <c r="F247" i="3" s="1"/>
  <c r="F246" i="3" s="1"/>
  <c r="X245" i="3"/>
  <c r="X244" i="3" s="1"/>
  <c r="X243" i="3" s="1"/>
  <c r="X242" i="3" s="1"/>
  <c r="R245" i="3"/>
  <c r="R244" i="3" s="1"/>
  <c r="R243" i="3" s="1"/>
  <c r="R242" i="3" s="1"/>
  <c r="L245" i="3"/>
  <c r="L244" i="3" s="1"/>
  <c r="L243" i="3" s="1"/>
  <c r="L242" i="3" s="1"/>
  <c r="T244" i="3"/>
  <c r="T243" i="3" s="1"/>
  <c r="T242" i="3" s="1"/>
  <c r="N244" i="3"/>
  <c r="N243" i="3" s="1"/>
  <c r="N242" i="3" s="1"/>
  <c r="F244" i="3"/>
  <c r="F243" i="3" s="1"/>
  <c r="F242" i="3" s="1"/>
  <c r="X241" i="3"/>
  <c r="X240" i="3" s="1"/>
  <c r="X239" i="3" s="1"/>
  <c r="X238" i="3" s="1"/>
  <c r="R241" i="3"/>
  <c r="R240" i="3" s="1"/>
  <c r="R239" i="3" s="1"/>
  <c r="R238" i="3" s="1"/>
  <c r="L241" i="3"/>
  <c r="L240" i="3" s="1"/>
  <c r="L239" i="3" s="1"/>
  <c r="L238" i="3" s="1"/>
  <c r="T240" i="3"/>
  <c r="T239" i="3" s="1"/>
  <c r="T238" i="3" s="1"/>
  <c r="N240" i="3"/>
  <c r="N239" i="3" s="1"/>
  <c r="N238" i="3" s="1"/>
  <c r="F240" i="3"/>
  <c r="F239" i="3" s="1"/>
  <c r="F238" i="3" s="1"/>
  <c r="X236" i="3"/>
  <c r="R236" i="3"/>
  <c r="L236" i="3"/>
  <c r="X235" i="3"/>
  <c r="R235" i="3"/>
  <c r="L235" i="3"/>
  <c r="T234" i="3"/>
  <c r="T233" i="3" s="1"/>
  <c r="T232" i="3" s="1"/>
  <c r="T231" i="3" s="1"/>
  <c r="N234" i="3"/>
  <c r="N233" i="3" s="1"/>
  <c r="N232" i="3" s="1"/>
  <c r="N231" i="3" s="1"/>
  <c r="F234" i="3"/>
  <c r="F233" i="3" s="1"/>
  <c r="F232" i="3" s="1"/>
  <c r="F231" i="3" s="1"/>
  <c r="X230" i="3"/>
  <c r="X229" i="3" s="1"/>
  <c r="X228" i="3" s="1"/>
  <c r="X227" i="3" s="1"/>
  <c r="X226" i="3" s="1"/>
  <c r="R230" i="3"/>
  <c r="R229" i="3" s="1"/>
  <c r="R228" i="3" s="1"/>
  <c r="R227" i="3" s="1"/>
  <c r="R226" i="3" s="1"/>
  <c r="L230" i="3"/>
  <c r="L229" i="3" s="1"/>
  <c r="L228" i="3" s="1"/>
  <c r="L227" i="3" s="1"/>
  <c r="L226" i="3" s="1"/>
  <c r="T229" i="3"/>
  <c r="T228" i="3" s="1"/>
  <c r="T227" i="3" s="1"/>
  <c r="T226" i="3" s="1"/>
  <c r="N229" i="3"/>
  <c r="N228" i="3" s="1"/>
  <c r="N227" i="3" s="1"/>
  <c r="N226" i="3" s="1"/>
  <c r="F229" i="3"/>
  <c r="F228" i="3" s="1"/>
  <c r="F227" i="3" s="1"/>
  <c r="F226" i="3" s="1"/>
  <c r="X225" i="3"/>
  <c r="R225" i="3"/>
  <c r="L225" i="3"/>
  <c r="X224" i="3"/>
  <c r="R224" i="3"/>
  <c r="L224" i="3"/>
  <c r="T223" i="3"/>
  <c r="T222" i="3" s="1"/>
  <c r="T221" i="3" s="1"/>
  <c r="N223" i="3"/>
  <c r="N222" i="3" s="1"/>
  <c r="N221" i="3" s="1"/>
  <c r="F223" i="3"/>
  <c r="F222" i="3" s="1"/>
  <c r="F221" i="3" s="1"/>
  <c r="X220" i="3"/>
  <c r="X219" i="3" s="1"/>
  <c r="X218" i="3" s="1"/>
  <c r="X217" i="3" s="1"/>
  <c r="R220" i="3"/>
  <c r="R219" i="3" s="1"/>
  <c r="R218" i="3" s="1"/>
  <c r="R217" i="3" s="1"/>
  <c r="L220" i="3"/>
  <c r="L219" i="3" s="1"/>
  <c r="L218" i="3" s="1"/>
  <c r="L217" i="3" s="1"/>
  <c r="T219" i="3"/>
  <c r="T218" i="3" s="1"/>
  <c r="T217" i="3" s="1"/>
  <c r="N219" i="3"/>
  <c r="N218" i="3" s="1"/>
  <c r="N217" i="3" s="1"/>
  <c r="F219" i="3"/>
  <c r="F218" i="3" s="1"/>
  <c r="F217" i="3" s="1"/>
  <c r="X216" i="3"/>
  <c r="X215" i="3" s="1"/>
  <c r="X214" i="3" s="1"/>
  <c r="X213" i="3" s="1"/>
  <c r="R216" i="3"/>
  <c r="R215" i="3" s="1"/>
  <c r="R214" i="3" s="1"/>
  <c r="R213" i="3" s="1"/>
  <c r="L216" i="3"/>
  <c r="L215" i="3" s="1"/>
  <c r="L214" i="3" s="1"/>
  <c r="L213" i="3" s="1"/>
  <c r="T215" i="3"/>
  <c r="T214" i="3" s="1"/>
  <c r="T213" i="3" s="1"/>
  <c r="N215" i="3"/>
  <c r="N214" i="3" s="1"/>
  <c r="N213" i="3" s="1"/>
  <c r="F215" i="3"/>
  <c r="F214" i="3" s="1"/>
  <c r="F213" i="3" s="1"/>
  <c r="X212" i="3"/>
  <c r="X211" i="3" s="1"/>
  <c r="X210" i="3" s="1"/>
  <c r="X209" i="3" s="1"/>
  <c r="R212" i="3"/>
  <c r="R211" i="3" s="1"/>
  <c r="R210" i="3" s="1"/>
  <c r="R209" i="3" s="1"/>
  <c r="L212" i="3"/>
  <c r="L211" i="3" s="1"/>
  <c r="L210" i="3" s="1"/>
  <c r="L209" i="3" s="1"/>
  <c r="T211" i="3"/>
  <c r="T210" i="3" s="1"/>
  <c r="T209" i="3" s="1"/>
  <c r="N211" i="3"/>
  <c r="N210" i="3" s="1"/>
  <c r="N209" i="3" s="1"/>
  <c r="F211" i="3"/>
  <c r="F210" i="3" s="1"/>
  <c r="F209" i="3" s="1"/>
  <c r="X208" i="3"/>
  <c r="X207" i="3" s="1"/>
  <c r="X206" i="3" s="1"/>
  <c r="X205" i="3" s="1"/>
  <c r="R208" i="3"/>
  <c r="R207" i="3" s="1"/>
  <c r="R206" i="3" s="1"/>
  <c r="R205" i="3" s="1"/>
  <c r="L208" i="3"/>
  <c r="L207" i="3" s="1"/>
  <c r="L206" i="3" s="1"/>
  <c r="L205" i="3" s="1"/>
  <c r="T207" i="3"/>
  <c r="T206" i="3" s="1"/>
  <c r="T205" i="3" s="1"/>
  <c r="N207" i="3"/>
  <c r="N206" i="3" s="1"/>
  <c r="N205" i="3" s="1"/>
  <c r="F207" i="3"/>
  <c r="F206" i="3" s="1"/>
  <c r="F205" i="3" s="1"/>
  <c r="X204" i="3"/>
  <c r="X203" i="3" s="1"/>
  <c r="X202" i="3" s="1"/>
  <c r="X201" i="3" s="1"/>
  <c r="R204" i="3"/>
  <c r="R203" i="3" s="1"/>
  <c r="R202" i="3" s="1"/>
  <c r="R201" i="3" s="1"/>
  <c r="L204" i="3"/>
  <c r="L203" i="3" s="1"/>
  <c r="L202" i="3" s="1"/>
  <c r="L201" i="3" s="1"/>
  <c r="T203" i="3"/>
  <c r="T202" i="3" s="1"/>
  <c r="T201" i="3" s="1"/>
  <c r="N203" i="3"/>
  <c r="N202" i="3" s="1"/>
  <c r="N201" i="3" s="1"/>
  <c r="F203" i="3"/>
  <c r="F202" i="3" s="1"/>
  <c r="F201" i="3" s="1"/>
  <c r="X199" i="3"/>
  <c r="X198" i="3" s="1"/>
  <c r="X197" i="3" s="1"/>
  <c r="X196" i="3" s="1"/>
  <c r="X195" i="3" s="1"/>
  <c r="R199" i="3"/>
  <c r="R198" i="3" s="1"/>
  <c r="R197" i="3" s="1"/>
  <c r="R196" i="3" s="1"/>
  <c r="R195" i="3" s="1"/>
  <c r="L199" i="3"/>
  <c r="L198" i="3" s="1"/>
  <c r="L197" i="3" s="1"/>
  <c r="L196" i="3" s="1"/>
  <c r="L195" i="3" s="1"/>
  <c r="T198" i="3"/>
  <c r="T197" i="3" s="1"/>
  <c r="T196" i="3" s="1"/>
  <c r="T195" i="3" s="1"/>
  <c r="N198" i="3"/>
  <c r="N197" i="3" s="1"/>
  <c r="N196" i="3" s="1"/>
  <c r="N195" i="3" s="1"/>
  <c r="F198" i="3"/>
  <c r="F197" i="3" s="1"/>
  <c r="F196" i="3" s="1"/>
  <c r="F195" i="3" s="1"/>
  <c r="X194" i="3"/>
  <c r="X193" i="3" s="1"/>
  <c r="X192" i="3" s="1"/>
  <c r="X191" i="3" s="1"/>
  <c r="R194" i="3"/>
  <c r="R193" i="3" s="1"/>
  <c r="R192" i="3" s="1"/>
  <c r="R191" i="3" s="1"/>
  <c r="L194" i="3"/>
  <c r="L193" i="3" s="1"/>
  <c r="L192" i="3" s="1"/>
  <c r="L191" i="3" s="1"/>
  <c r="T193" i="3"/>
  <c r="T192" i="3" s="1"/>
  <c r="T191" i="3" s="1"/>
  <c r="N193" i="3"/>
  <c r="N192" i="3" s="1"/>
  <c r="N191" i="3" s="1"/>
  <c r="F193" i="3"/>
  <c r="F192" i="3" s="1"/>
  <c r="F191" i="3" s="1"/>
  <c r="X190" i="3"/>
  <c r="X189" i="3" s="1"/>
  <c r="X188" i="3" s="1"/>
  <c r="X187" i="3" s="1"/>
  <c r="X186" i="3" s="1"/>
  <c r="R190" i="3"/>
  <c r="R189" i="3" s="1"/>
  <c r="R188" i="3" s="1"/>
  <c r="R187" i="3" s="1"/>
  <c r="R186" i="3" s="1"/>
  <c r="L190" i="3"/>
  <c r="L189" i="3" s="1"/>
  <c r="L188" i="3" s="1"/>
  <c r="L187" i="3" s="1"/>
  <c r="T189" i="3"/>
  <c r="T188" i="3" s="1"/>
  <c r="T187" i="3" s="1"/>
  <c r="N189" i="3"/>
  <c r="N188" i="3" s="1"/>
  <c r="N187" i="3" s="1"/>
  <c r="F189" i="3"/>
  <c r="F188" i="3" s="1"/>
  <c r="F187" i="3" s="1"/>
  <c r="X185" i="3"/>
  <c r="X184" i="3" s="1"/>
  <c r="X183" i="3" s="1"/>
  <c r="X182" i="3" s="1"/>
  <c r="R185" i="3"/>
  <c r="R184" i="3" s="1"/>
  <c r="R183" i="3" s="1"/>
  <c r="R182" i="3" s="1"/>
  <c r="L185" i="3"/>
  <c r="L184" i="3" s="1"/>
  <c r="L183" i="3" s="1"/>
  <c r="L182" i="3" s="1"/>
  <c r="T184" i="3"/>
  <c r="T183" i="3" s="1"/>
  <c r="T182" i="3" s="1"/>
  <c r="N184" i="3"/>
  <c r="N183" i="3" s="1"/>
  <c r="N182" i="3" s="1"/>
  <c r="F184" i="3"/>
  <c r="F183" i="3" s="1"/>
  <c r="F182" i="3" s="1"/>
  <c r="X181" i="3"/>
  <c r="X180" i="3" s="1"/>
  <c r="X179" i="3" s="1"/>
  <c r="X178" i="3" s="1"/>
  <c r="R181" i="3"/>
  <c r="R180" i="3" s="1"/>
  <c r="R179" i="3" s="1"/>
  <c r="R178" i="3" s="1"/>
  <c r="L181" i="3"/>
  <c r="L180" i="3" s="1"/>
  <c r="L179" i="3" s="1"/>
  <c r="L178" i="3" s="1"/>
  <c r="T180" i="3"/>
  <c r="T179" i="3" s="1"/>
  <c r="T178" i="3" s="1"/>
  <c r="N180" i="3"/>
  <c r="N179" i="3" s="1"/>
  <c r="N178" i="3" s="1"/>
  <c r="F180" i="3"/>
  <c r="F179" i="3" s="1"/>
  <c r="F178" i="3" s="1"/>
  <c r="X177" i="3"/>
  <c r="X176" i="3" s="1"/>
  <c r="X175" i="3" s="1"/>
  <c r="X174" i="3" s="1"/>
  <c r="R177" i="3"/>
  <c r="R176" i="3" s="1"/>
  <c r="R175" i="3" s="1"/>
  <c r="R174" i="3" s="1"/>
  <c r="L177" i="3"/>
  <c r="L176" i="3" s="1"/>
  <c r="L175" i="3" s="1"/>
  <c r="L174" i="3" s="1"/>
  <c r="T176" i="3"/>
  <c r="T175" i="3" s="1"/>
  <c r="T174" i="3" s="1"/>
  <c r="N176" i="3"/>
  <c r="N175" i="3" s="1"/>
  <c r="N174" i="3" s="1"/>
  <c r="F176" i="3"/>
  <c r="F175" i="3" s="1"/>
  <c r="F174" i="3" s="1"/>
  <c r="X173" i="3"/>
  <c r="X172" i="3" s="1"/>
  <c r="X171" i="3" s="1"/>
  <c r="X170" i="3" s="1"/>
  <c r="R173" i="3"/>
  <c r="R172" i="3" s="1"/>
  <c r="R171" i="3" s="1"/>
  <c r="R170" i="3" s="1"/>
  <c r="L173" i="3"/>
  <c r="L172" i="3" s="1"/>
  <c r="L171" i="3" s="1"/>
  <c r="L170" i="3" s="1"/>
  <c r="T172" i="3"/>
  <c r="T171" i="3" s="1"/>
  <c r="T170" i="3" s="1"/>
  <c r="N172" i="3"/>
  <c r="N171" i="3" s="1"/>
  <c r="N170" i="3" s="1"/>
  <c r="F172" i="3"/>
  <c r="F171" i="3" s="1"/>
  <c r="F170" i="3" s="1"/>
  <c r="X169" i="3"/>
  <c r="X168" i="3" s="1"/>
  <c r="X167" i="3" s="1"/>
  <c r="X166" i="3" s="1"/>
  <c r="R169" i="3"/>
  <c r="R168" i="3" s="1"/>
  <c r="R167" i="3" s="1"/>
  <c r="R166" i="3" s="1"/>
  <c r="L169" i="3"/>
  <c r="L168" i="3" s="1"/>
  <c r="L167" i="3" s="1"/>
  <c r="L166" i="3" s="1"/>
  <c r="T168" i="3"/>
  <c r="T167" i="3" s="1"/>
  <c r="T166" i="3" s="1"/>
  <c r="N168" i="3"/>
  <c r="N167" i="3" s="1"/>
  <c r="N166" i="3" s="1"/>
  <c r="F168" i="3"/>
  <c r="F167" i="3" s="1"/>
  <c r="F166" i="3" s="1"/>
  <c r="X165" i="3"/>
  <c r="X164" i="3" s="1"/>
  <c r="X163" i="3" s="1"/>
  <c r="X162" i="3" s="1"/>
  <c r="R165" i="3"/>
  <c r="R164" i="3" s="1"/>
  <c r="R163" i="3" s="1"/>
  <c r="R162" i="3" s="1"/>
  <c r="L165" i="3"/>
  <c r="L164" i="3" s="1"/>
  <c r="L163" i="3" s="1"/>
  <c r="L162" i="3" s="1"/>
  <c r="T164" i="3"/>
  <c r="T163" i="3" s="1"/>
  <c r="T162" i="3" s="1"/>
  <c r="N164" i="3"/>
  <c r="N163" i="3" s="1"/>
  <c r="N162" i="3" s="1"/>
  <c r="F164" i="3"/>
  <c r="F163" i="3" s="1"/>
  <c r="F162" i="3" s="1"/>
  <c r="X161" i="3"/>
  <c r="X160" i="3" s="1"/>
  <c r="X159" i="3" s="1"/>
  <c r="X158" i="3" s="1"/>
  <c r="R161" i="3"/>
  <c r="R160" i="3" s="1"/>
  <c r="R159" i="3" s="1"/>
  <c r="R158" i="3" s="1"/>
  <c r="L161" i="3"/>
  <c r="L160" i="3" s="1"/>
  <c r="L159" i="3" s="1"/>
  <c r="L158" i="3" s="1"/>
  <c r="T160" i="3"/>
  <c r="T159" i="3" s="1"/>
  <c r="T158" i="3" s="1"/>
  <c r="N160" i="3"/>
  <c r="N159" i="3" s="1"/>
  <c r="N158" i="3" s="1"/>
  <c r="F160" i="3"/>
  <c r="F159" i="3" s="1"/>
  <c r="F158" i="3" s="1"/>
  <c r="X157" i="3"/>
  <c r="X156" i="3" s="1"/>
  <c r="X155" i="3" s="1"/>
  <c r="X154" i="3" s="1"/>
  <c r="R157" i="3"/>
  <c r="R156" i="3" s="1"/>
  <c r="R155" i="3" s="1"/>
  <c r="R154" i="3" s="1"/>
  <c r="L157" i="3"/>
  <c r="L156" i="3" s="1"/>
  <c r="L155" i="3" s="1"/>
  <c r="L154" i="3" s="1"/>
  <c r="T156" i="3"/>
  <c r="T155" i="3" s="1"/>
  <c r="T154" i="3" s="1"/>
  <c r="N156" i="3"/>
  <c r="N155" i="3" s="1"/>
  <c r="N154" i="3" s="1"/>
  <c r="F156" i="3"/>
  <c r="F155" i="3" s="1"/>
  <c r="F154" i="3" s="1"/>
  <c r="X152" i="3"/>
  <c r="R152" i="3"/>
  <c r="L152" i="3"/>
  <c r="X151" i="3"/>
  <c r="R151" i="3"/>
  <c r="L151" i="3"/>
  <c r="T150" i="3"/>
  <c r="T149" i="3" s="1"/>
  <c r="T148" i="3" s="1"/>
  <c r="N150" i="3"/>
  <c r="N149" i="3" s="1"/>
  <c r="N148" i="3" s="1"/>
  <c r="F150" i="3"/>
  <c r="F149" i="3" s="1"/>
  <c r="F148" i="3" s="1"/>
  <c r="X147" i="3"/>
  <c r="R147" i="3"/>
  <c r="L147" i="3"/>
  <c r="X146" i="3"/>
  <c r="R146" i="3"/>
  <c r="L146" i="3"/>
  <c r="T145" i="3"/>
  <c r="T144" i="3" s="1"/>
  <c r="T143" i="3" s="1"/>
  <c r="N145" i="3"/>
  <c r="N144" i="3" s="1"/>
  <c r="N143" i="3" s="1"/>
  <c r="F145" i="3"/>
  <c r="F144" i="3" s="1"/>
  <c r="F143" i="3" s="1"/>
  <c r="X142" i="3"/>
  <c r="R142" i="3"/>
  <c r="L142" i="3"/>
  <c r="X141" i="3"/>
  <c r="R141" i="3"/>
  <c r="L141" i="3"/>
  <c r="T140" i="3"/>
  <c r="T139" i="3" s="1"/>
  <c r="T138" i="3" s="1"/>
  <c r="N140" i="3"/>
  <c r="N139" i="3" s="1"/>
  <c r="N138" i="3" s="1"/>
  <c r="F140" i="3"/>
  <c r="F139" i="3" s="1"/>
  <c r="F138" i="3" s="1"/>
  <c r="X137" i="3"/>
  <c r="R137" i="3"/>
  <c r="L137" i="3"/>
  <c r="X136" i="3"/>
  <c r="R136" i="3"/>
  <c r="L136" i="3"/>
  <c r="T135" i="3"/>
  <c r="T134" i="3" s="1"/>
  <c r="T133" i="3" s="1"/>
  <c r="N135" i="3"/>
  <c r="N134" i="3" s="1"/>
  <c r="N133" i="3" s="1"/>
  <c r="F135" i="3"/>
  <c r="F134" i="3" s="1"/>
  <c r="F133" i="3" s="1"/>
  <c r="X130" i="3"/>
  <c r="R130" i="3"/>
  <c r="L130" i="3"/>
  <c r="X129" i="3"/>
  <c r="R129" i="3"/>
  <c r="L129" i="3"/>
  <c r="T128" i="3"/>
  <c r="T127" i="3" s="1"/>
  <c r="T126" i="3" s="1"/>
  <c r="T125" i="3" s="1"/>
  <c r="N128" i="3"/>
  <c r="N127" i="3" s="1"/>
  <c r="N126" i="3" s="1"/>
  <c r="N125" i="3" s="1"/>
  <c r="F128" i="3"/>
  <c r="F127" i="3" s="1"/>
  <c r="F126" i="3" s="1"/>
  <c r="F125" i="3" s="1"/>
  <c r="X124" i="3"/>
  <c r="R124" i="3"/>
  <c r="L124" i="3"/>
  <c r="X123" i="3"/>
  <c r="R123" i="3"/>
  <c r="L123" i="3"/>
  <c r="T122" i="3"/>
  <c r="T121" i="3" s="1"/>
  <c r="T120" i="3" s="1"/>
  <c r="N122" i="3"/>
  <c r="N121" i="3" s="1"/>
  <c r="N120" i="3" s="1"/>
  <c r="F122" i="3"/>
  <c r="F121" i="3" s="1"/>
  <c r="F120" i="3" s="1"/>
  <c r="X119" i="3"/>
  <c r="R119" i="3"/>
  <c r="L119" i="3"/>
  <c r="X118" i="3"/>
  <c r="R118" i="3"/>
  <c r="L118" i="3"/>
  <c r="T117" i="3"/>
  <c r="T116" i="3" s="1"/>
  <c r="T115" i="3" s="1"/>
  <c r="N117" i="3"/>
  <c r="N116" i="3" s="1"/>
  <c r="N115" i="3" s="1"/>
  <c r="F117" i="3"/>
  <c r="F116" i="3" s="1"/>
  <c r="F115" i="3" s="1"/>
  <c r="X113" i="3"/>
  <c r="X112" i="3" s="1"/>
  <c r="X111" i="3" s="1"/>
  <c r="X110" i="3" s="1"/>
  <c r="R113" i="3"/>
  <c r="R112" i="3" s="1"/>
  <c r="R111" i="3" s="1"/>
  <c r="R110" i="3" s="1"/>
  <c r="L113" i="3"/>
  <c r="L112" i="3" s="1"/>
  <c r="L111" i="3" s="1"/>
  <c r="L110" i="3" s="1"/>
  <c r="T112" i="3"/>
  <c r="T111" i="3" s="1"/>
  <c r="T110" i="3" s="1"/>
  <c r="N112" i="3"/>
  <c r="N111" i="3" s="1"/>
  <c r="N110" i="3" s="1"/>
  <c r="F112" i="3"/>
  <c r="F111" i="3" s="1"/>
  <c r="F110" i="3" s="1"/>
  <c r="X109" i="3"/>
  <c r="X108" i="3" s="1"/>
  <c r="R109" i="3"/>
  <c r="R108" i="3" s="1"/>
  <c r="L109" i="3"/>
  <c r="L108" i="3" s="1"/>
  <c r="T108" i="3"/>
  <c r="N108" i="3"/>
  <c r="F108" i="3"/>
  <c r="X107" i="3"/>
  <c r="X106" i="3" s="1"/>
  <c r="R107" i="3"/>
  <c r="R106" i="3" s="1"/>
  <c r="L107" i="3"/>
  <c r="L106" i="3" s="1"/>
  <c r="T106" i="3"/>
  <c r="N106" i="3"/>
  <c r="F106" i="3"/>
  <c r="F105" i="3" s="1"/>
  <c r="F104" i="3" s="1"/>
  <c r="X103" i="3"/>
  <c r="R103" i="3"/>
  <c r="L103" i="3"/>
  <c r="X102" i="3"/>
  <c r="R102" i="3"/>
  <c r="L102" i="3"/>
  <c r="T101" i="3"/>
  <c r="N101" i="3"/>
  <c r="F101" i="3"/>
  <c r="X100" i="3"/>
  <c r="X99" i="3" s="1"/>
  <c r="R100" i="3"/>
  <c r="R99" i="3" s="1"/>
  <c r="L100" i="3"/>
  <c r="L99" i="3" s="1"/>
  <c r="T99" i="3"/>
  <c r="N99" i="3"/>
  <c r="F99" i="3"/>
  <c r="X98" i="3"/>
  <c r="R98" i="3"/>
  <c r="L98" i="3"/>
  <c r="X97" i="3"/>
  <c r="R97" i="3"/>
  <c r="L97" i="3"/>
  <c r="T96" i="3"/>
  <c r="N96" i="3"/>
  <c r="F96" i="3"/>
  <c r="X93" i="3"/>
  <c r="R93" i="3"/>
  <c r="L93" i="3"/>
  <c r="X92" i="3"/>
  <c r="R92" i="3"/>
  <c r="L92" i="3"/>
  <c r="T91" i="3"/>
  <c r="N91" i="3"/>
  <c r="F91" i="3"/>
  <c r="X90" i="3"/>
  <c r="R90" i="3"/>
  <c r="L90" i="3"/>
  <c r="X89" i="3"/>
  <c r="R89" i="3"/>
  <c r="L89" i="3"/>
  <c r="T88" i="3"/>
  <c r="N88" i="3"/>
  <c r="F88" i="3"/>
  <c r="X84" i="3"/>
  <c r="X83" i="3" s="1"/>
  <c r="X82" i="3" s="1"/>
  <c r="X81" i="3" s="1"/>
  <c r="X80" i="3" s="1"/>
  <c r="R84" i="3"/>
  <c r="R83" i="3" s="1"/>
  <c r="R82" i="3" s="1"/>
  <c r="R81" i="3" s="1"/>
  <c r="R80" i="3" s="1"/>
  <c r="L84" i="3"/>
  <c r="L83" i="3" s="1"/>
  <c r="L82" i="3" s="1"/>
  <c r="L81" i="3" s="1"/>
  <c r="L80" i="3" s="1"/>
  <c r="T83" i="3"/>
  <c r="T82" i="3" s="1"/>
  <c r="T81" i="3" s="1"/>
  <c r="T80" i="3" s="1"/>
  <c r="N83" i="3"/>
  <c r="N82" i="3" s="1"/>
  <c r="N81" i="3" s="1"/>
  <c r="N80" i="3" s="1"/>
  <c r="F83" i="3"/>
  <c r="F82" i="3" s="1"/>
  <c r="F81" i="3" s="1"/>
  <c r="F80" i="3" s="1"/>
  <c r="X79" i="3"/>
  <c r="R79" i="3"/>
  <c r="L79" i="3"/>
  <c r="X78" i="3"/>
  <c r="R78" i="3"/>
  <c r="L78" i="3"/>
  <c r="T77" i="3"/>
  <c r="T76" i="3" s="1"/>
  <c r="T75" i="3" s="1"/>
  <c r="T74" i="3" s="1"/>
  <c r="N77" i="3"/>
  <c r="N76" i="3" s="1"/>
  <c r="N75" i="3" s="1"/>
  <c r="N74" i="3" s="1"/>
  <c r="F77" i="3"/>
  <c r="F76" i="3" s="1"/>
  <c r="F75" i="3" s="1"/>
  <c r="F74" i="3" s="1"/>
  <c r="X73" i="3"/>
  <c r="R73" i="3"/>
  <c r="L73" i="3"/>
  <c r="X72" i="3"/>
  <c r="R72" i="3"/>
  <c r="L72" i="3"/>
  <c r="X71" i="3"/>
  <c r="R71" i="3"/>
  <c r="L71" i="3"/>
  <c r="T70" i="3"/>
  <c r="T69" i="3" s="1"/>
  <c r="T68" i="3" s="1"/>
  <c r="T67" i="3" s="1"/>
  <c r="N70" i="3"/>
  <c r="N69" i="3" s="1"/>
  <c r="N68" i="3" s="1"/>
  <c r="N67" i="3" s="1"/>
  <c r="F70" i="3"/>
  <c r="F69" i="3" s="1"/>
  <c r="F68" i="3" s="1"/>
  <c r="F67" i="3" s="1"/>
  <c r="X66" i="3"/>
  <c r="R66" i="3"/>
  <c r="L66" i="3"/>
  <c r="X65" i="3"/>
  <c r="R65" i="3"/>
  <c r="L65" i="3"/>
  <c r="T64" i="3"/>
  <c r="T63" i="3" s="1"/>
  <c r="T62" i="3" s="1"/>
  <c r="N64" i="3"/>
  <c r="N63" i="3" s="1"/>
  <c r="N62" i="3" s="1"/>
  <c r="F64" i="3"/>
  <c r="F63" i="3" s="1"/>
  <c r="F62" i="3" s="1"/>
  <c r="X61" i="3"/>
  <c r="R61" i="3"/>
  <c r="L61" i="3"/>
  <c r="X60" i="3"/>
  <c r="R60" i="3"/>
  <c r="L60" i="3"/>
  <c r="T59" i="3"/>
  <c r="T58" i="3" s="1"/>
  <c r="T57" i="3" s="1"/>
  <c r="N59" i="3"/>
  <c r="N58" i="3" s="1"/>
  <c r="N57" i="3" s="1"/>
  <c r="F59" i="3"/>
  <c r="F58" i="3" s="1"/>
  <c r="F57" i="3" s="1"/>
  <c r="X56" i="3"/>
  <c r="R56" i="3"/>
  <c r="L56" i="3"/>
  <c r="X55" i="3"/>
  <c r="R55" i="3"/>
  <c r="L55" i="3"/>
  <c r="T54" i="3"/>
  <c r="T53" i="3" s="1"/>
  <c r="T52" i="3" s="1"/>
  <c r="N54" i="3"/>
  <c r="N53" i="3" s="1"/>
  <c r="N52" i="3" s="1"/>
  <c r="F54" i="3"/>
  <c r="F53" i="3" s="1"/>
  <c r="F52" i="3" s="1"/>
  <c r="X51" i="3"/>
  <c r="R51" i="3"/>
  <c r="L51" i="3"/>
  <c r="X50" i="3"/>
  <c r="R50" i="3"/>
  <c r="L50" i="3"/>
  <c r="T49" i="3"/>
  <c r="T48" i="3" s="1"/>
  <c r="T47" i="3" s="1"/>
  <c r="N49" i="3"/>
  <c r="N48" i="3" s="1"/>
  <c r="N47" i="3" s="1"/>
  <c r="F49" i="3"/>
  <c r="F48" i="3" s="1"/>
  <c r="F47" i="3" s="1"/>
  <c r="X45" i="3"/>
  <c r="X44" i="3" s="1"/>
  <c r="X43" i="3" s="1"/>
  <c r="X42" i="3" s="1"/>
  <c r="R45" i="3"/>
  <c r="R44" i="3" s="1"/>
  <c r="R43" i="3" s="1"/>
  <c r="R42" i="3" s="1"/>
  <c r="L45" i="3"/>
  <c r="L44" i="3" s="1"/>
  <c r="L43" i="3" s="1"/>
  <c r="L42" i="3" s="1"/>
  <c r="T44" i="3"/>
  <c r="T43" i="3" s="1"/>
  <c r="T42" i="3" s="1"/>
  <c r="N44" i="3"/>
  <c r="N43" i="3" s="1"/>
  <c r="N42" i="3" s="1"/>
  <c r="F44" i="3"/>
  <c r="F43" i="3" s="1"/>
  <c r="F42" i="3" s="1"/>
  <c r="X41" i="3"/>
  <c r="X40" i="3" s="1"/>
  <c r="X39" i="3" s="1"/>
  <c r="X38" i="3" s="1"/>
  <c r="R41" i="3"/>
  <c r="R40" i="3" s="1"/>
  <c r="R39" i="3" s="1"/>
  <c r="R38" i="3" s="1"/>
  <c r="L41" i="3"/>
  <c r="L40" i="3" s="1"/>
  <c r="L39" i="3" s="1"/>
  <c r="L38" i="3" s="1"/>
  <c r="T40" i="3"/>
  <c r="T39" i="3" s="1"/>
  <c r="T38" i="3" s="1"/>
  <c r="N40" i="3"/>
  <c r="N39" i="3" s="1"/>
  <c r="N38" i="3" s="1"/>
  <c r="F40" i="3"/>
  <c r="F39" i="3" s="1"/>
  <c r="F38" i="3" s="1"/>
  <c r="X37" i="3"/>
  <c r="R37" i="3"/>
  <c r="L37" i="3"/>
  <c r="X36" i="3"/>
  <c r="R36" i="3"/>
  <c r="L36" i="3"/>
  <c r="T35" i="3"/>
  <c r="T34" i="3" s="1"/>
  <c r="T33" i="3" s="1"/>
  <c r="N35" i="3"/>
  <c r="N34" i="3" s="1"/>
  <c r="N33" i="3" s="1"/>
  <c r="F35" i="3"/>
  <c r="F34" i="3" s="1"/>
  <c r="F33" i="3" s="1"/>
  <c r="X32" i="3"/>
  <c r="R32" i="3"/>
  <c r="L32" i="3"/>
  <c r="X31" i="3"/>
  <c r="R31" i="3"/>
  <c r="L31" i="3"/>
  <c r="T30" i="3"/>
  <c r="T29" i="3" s="1"/>
  <c r="T28" i="3" s="1"/>
  <c r="N30" i="3"/>
  <c r="N29" i="3" s="1"/>
  <c r="N28" i="3" s="1"/>
  <c r="F30" i="3"/>
  <c r="F29" i="3" s="1"/>
  <c r="F28" i="3" s="1"/>
  <c r="X27" i="3"/>
  <c r="R27" i="3"/>
  <c r="L27" i="3"/>
  <c r="X26" i="3"/>
  <c r="R26" i="3"/>
  <c r="L26" i="3"/>
  <c r="T25" i="3"/>
  <c r="T24" i="3" s="1"/>
  <c r="T23" i="3" s="1"/>
  <c r="N25" i="3"/>
  <c r="N24" i="3" s="1"/>
  <c r="N23" i="3" s="1"/>
  <c r="F25" i="3"/>
  <c r="F24" i="3" s="1"/>
  <c r="F23" i="3" s="1"/>
  <c r="X22" i="3"/>
  <c r="R22" i="3"/>
  <c r="L22" i="3"/>
  <c r="X21" i="3"/>
  <c r="R21" i="3"/>
  <c r="L21" i="3"/>
  <c r="T20" i="3"/>
  <c r="N20" i="3"/>
  <c r="F20" i="3"/>
  <c r="X19" i="3"/>
  <c r="R19" i="3"/>
  <c r="L19" i="3"/>
  <c r="X18" i="3"/>
  <c r="R18" i="3"/>
  <c r="L18" i="3"/>
  <c r="T17" i="3"/>
  <c r="N17" i="3"/>
  <c r="F17" i="3"/>
  <c r="X14" i="3"/>
  <c r="R14" i="3"/>
  <c r="L14" i="3"/>
  <c r="X13" i="3"/>
  <c r="R13" i="3"/>
  <c r="L13" i="3"/>
  <c r="T12" i="3"/>
  <c r="T11" i="3" s="1"/>
  <c r="T10" i="3" s="1"/>
  <c r="N12" i="3"/>
  <c r="N11" i="3" s="1"/>
  <c r="N10" i="3" s="1"/>
  <c r="F12" i="3"/>
  <c r="F11" i="3" s="1"/>
  <c r="F10" i="3" s="1"/>
  <c r="L17" i="2"/>
  <c r="L867" i="2"/>
  <c r="X883" i="2"/>
  <c r="X882" i="2" s="1"/>
  <c r="X881" i="2" s="1"/>
  <c r="X880" i="2" s="1"/>
  <c r="T882" i="2"/>
  <c r="T881" i="2" s="1"/>
  <c r="T880" i="2" s="1"/>
  <c r="X879" i="2"/>
  <c r="X878" i="2" s="1"/>
  <c r="X877" i="2" s="1"/>
  <c r="X876" i="2" s="1"/>
  <c r="T878" i="2"/>
  <c r="T877" i="2" s="1"/>
  <c r="T876" i="2" s="1"/>
  <c r="X875" i="2"/>
  <c r="X874" i="2" s="1"/>
  <c r="X873" i="2" s="1"/>
  <c r="X872" i="2" s="1"/>
  <c r="T874" i="2"/>
  <c r="T873" i="2" s="1"/>
  <c r="T872" i="2" s="1"/>
  <c r="X871" i="2"/>
  <c r="X870" i="2" s="1"/>
  <c r="X869" i="2" s="1"/>
  <c r="X868" i="2" s="1"/>
  <c r="T870" i="2"/>
  <c r="T869" i="2" s="1"/>
  <c r="T868" i="2" s="1"/>
  <c r="X866" i="2"/>
  <c r="X865" i="2" s="1"/>
  <c r="X864" i="2" s="1"/>
  <c r="T866" i="2"/>
  <c r="T865" i="2" s="1"/>
  <c r="T864" i="2" s="1"/>
  <c r="X863" i="2"/>
  <c r="X862" i="2" s="1"/>
  <c r="X861" i="2" s="1"/>
  <c r="X860" i="2" s="1"/>
  <c r="T862" i="2"/>
  <c r="T861" i="2" s="1"/>
  <c r="T860" i="2" s="1"/>
  <c r="X858" i="2"/>
  <c r="X857" i="2"/>
  <c r="X856" i="2"/>
  <c r="T855" i="2"/>
  <c r="T854" i="2" s="1"/>
  <c r="T853" i="2" s="1"/>
  <c r="X852" i="2"/>
  <c r="X851" i="2"/>
  <c r="X850" i="2"/>
  <c r="T849" i="2"/>
  <c r="T848" i="2" s="1"/>
  <c r="T847" i="2" s="1"/>
  <c r="X846" i="2"/>
  <c r="X845" i="2"/>
  <c r="X844" i="2"/>
  <c r="T843" i="2"/>
  <c r="T842" i="2" s="1"/>
  <c r="T841" i="2" s="1"/>
  <c r="X840" i="2"/>
  <c r="X839" i="2"/>
  <c r="X838" i="2"/>
  <c r="T837" i="2"/>
  <c r="T836" i="2" s="1"/>
  <c r="T835" i="2" s="1"/>
  <c r="X834" i="2"/>
  <c r="X833" i="2"/>
  <c r="X832" i="2"/>
  <c r="T831" i="2"/>
  <c r="T830" i="2" s="1"/>
  <c r="T829" i="2" s="1"/>
  <c r="X827" i="2"/>
  <c r="X826" i="2" s="1"/>
  <c r="X825" i="2" s="1"/>
  <c r="X824" i="2" s="1"/>
  <c r="T826" i="2"/>
  <c r="T825" i="2" s="1"/>
  <c r="T824" i="2" s="1"/>
  <c r="X823" i="2"/>
  <c r="X822" i="2"/>
  <c r="T821" i="2"/>
  <c r="X820" i="2"/>
  <c r="X819" i="2"/>
  <c r="T818" i="2"/>
  <c r="X815" i="2"/>
  <c r="X814" i="2" s="1"/>
  <c r="X813" i="2" s="1"/>
  <c r="X812" i="2" s="1"/>
  <c r="T814" i="2"/>
  <c r="T813" i="2" s="1"/>
  <c r="T812" i="2" s="1"/>
  <c r="X810" i="2"/>
  <c r="X809" i="2" s="1"/>
  <c r="X808" i="2" s="1"/>
  <c r="X807" i="2" s="1"/>
  <c r="T809" i="2"/>
  <c r="T808" i="2" s="1"/>
  <c r="T807" i="2" s="1"/>
  <c r="X806" i="2"/>
  <c r="X805" i="2" s="1"/>
  <c r="X804" i="2" s="1"/>
  <c r="X803" i="2" s="1"/>
  <c r="T805" i="2"/>
  <c r="T804" i="2" s="1"/>
  <c r="T803" i="2" s="1"/>
  <c r="X802" i="2"/>
  <c r="X801" i="2"/>
  <c r="T800" i="2"/>
  <c r="T799" i="2" s="1"/>
  <c r="T798" i="2" s="1"/>
  <c r="X796" i="2"/>
  <c r="X795" i="2" s="1"/>
  <c r="X794" i="2" s="1"/>
  <c r="T795" i="2"/>
  <c r="T794" i="2" s="1"/>
  <c r="X793" i="2"/>
  <c r="X792" i="2" s="1"/>
  <c r="X791" i="2" s="1"/>
  <c r="T792" i="2"/>
  <c r="T791" i="2" s="1"/>
  <c r="X787" i="2"/>
  <c r="X786" i="2" s="1"/>
  <c r="X785" i="2" s="1"/>
  <c r="X784" i="2" s="1"/>
  <c r="X783" i="2" s="1"/>
  <c r="T786" i="2"/>
  <c r="T785" i="2" s="1"/>
  <c r="T784" i="2" s="1"/>
  <c r="T783" i="2" s="1"/>
  <c r="X782" i="2"/>
  <c r="X781" i="2" s="1"/>
  <c r="X780" i="2" s="1"/>
  <c r="X779" i="2" s="1"/>
  <c r="X778" i="2" s="1"/>
  <c r="T781" i="2"/>
  <c r="T780" i="2" s="1"/>
  <c r="T779" i="2" s="1"/>
  <c r="T778" i="2" s="1"/>
  <c r="X776" i="2"/>
  <c r="X775" i="2" s="1"/>
  <c r="X774" i="2" s="1"/>
  <c r="X773" i="2" s="1"/>
  <c r="X772" i="2" s="1"/>
  <c r="X771" i="2" s="1"/>
  <c r="T775" i="2"/>
  <c r="T774" i="2" s="1"/>
  <c r="T773" i="2" s="1"/>
  <c r="T772" i="2" s="1"/>
  <c r="T771" i="2" s="1"/>
  <c r="X770" i="2"/>
  <c r="X769" i="2" s="1"/>
  <c r="X768" i="2" s="1"/>
  <c r="X767" i="2" s="1"/>
  <c r="X766" i="2" s="1"/>
  <c r="X765" i="2" s="1"/>
  <c r="T769" i="2"/>
  <c r="T768" i="2" s="1"/>
  <c r="T767" i="2" s="1"/>
  <c r="T766" i="2" s="1"/>
  <c r="T765" i="2" s="1"/>
  <c r="X764" i="2"/>
  <c r="X763" i="2" s="1"/>
  <c r="X762" i="2" s="1"/>
  <c r="X761" i="2" s="1"/>
  <c r="X760" i="2" s="1"/>
  <c r="T763" i="2"/>
  <c r="T762" i="2" s="1"/>
  <c r="T761" i="2" s="1"/>
  <c r="T760" i="2" s="1"/>
  <c r="X759" i="2"/>
  <c r="X758" i="2" s="1"/>
  <c r="X757" i="2" s="1"/>
  <c r="X756" i="2" s="1"/>
  <c r="T758" i="2"/>
  <c r="T757" i="2" s="1"/>
  <c r="T756" i="2" s="1"/>
  <c r="X755" i="2"/>
  <c r="X754" i="2" s="1"/>
  <c r="X753" i="2" s="1"/>
  <c r="X752" i="2" s="1"/>
  <c r="T754" i="2"/>
  <c r="T753" i="2" s="1"/>
  <c r="T752" i="2" s="1"/>
  <c r="X749" i="2"/>
  <c r="X748" i="2" s="1"/>
  <c r="X747" i="2" s="1"/>
  <c r="X746" i="2" s="1"/>
  <c r="T748" i="2"/>
  <c r="T747" i="2" s="1"/>
  <c r="T746" i="2" s="1"/>
  <c r="X745" i="2"/>
  <c r="X744" i="2" s="1"/>
  <c r="X743" i="2" s="1"/>
  <c r="X742" i="2" s="1"/>
  <c r="T744" i="2"/>
  <c r="T743" i="2" s="1"/>
  <c r="T742" i="2" s="1"/>
  <c r="X740" i="2"/>
  <c r="X739" i="2" s="1"/>
  <c r="X738" i="2" s="1"/>
  <c r="X737" i="2" s="1"/>
  <c r="X736" i="2" s="1"/>
  <c r="T739" i="2"/>
  <c r="T738" i="2" s="1"/>
  <c r="T737" i="2" s="1"/>
  <c r="T736" i="2" s="1"/>
  <c r="X735" i="2"/>
  <c r="X734" i="2"/>
  <c r="T733" i="2"/>
  <c r="T732" i="2" s="1"/>
  <c r="T731" i="2" s="1"/>
  <c r="T730" i="2" s="1"/>
  <c r="X729" i="2"/>
  <c r="X728" i="2" s="1"/>
  <c r="X727" i="2" s="1"/>
  <c r="X726" i="2" s="1"/>
  <c r="T728" i="2"/>
  <c r="T727" i="2" s="1"/>
  <c r="T726" i="2" s="1"/>
  <c r="X725" i="2"/>
  <c r="X724" i="2" s="1"/>
  <c r="X723" i="2" s="1"/>
  <c r="X722" i="2" s="1"/>
  <c r="T724" i="2"/>
  <c r="T723" i="2" s="1"/>
  <c r="T722" i="2" s="1"/>
  <c r="X721" i="2"/>
  <c r="X720" i="2" s="1"/>
  <c r="X719" i="2" s="1"/>
  <c r="X718" i="2" s="1"/>
  <c r="T720" i="2"/>
  <c r="T719" i="2" s="1"/>
  <c r="T718" i="2" s="1"/>
  <c r="X716" i="2"/>
  <c r="X715" i="2" s="1"/>
  <c r="X714" i="2" s="1"/>
  <c r="X713" i="2" s="1"/>
  <c r="X712" i="2" s="1"/>
  <c r="T715" i="2"/>
  <c r="T714" i="2" s="1"/>
  <c r="T713" i="2" s="1"/>
  <c r="T712" i="2" s="1"/>
  <c r="X711" i="2"/>
  <c r="X710" i="2" s="1"/>
  <c r="X709" i="2" s="1"/>
  <c r="X708" i="2" s="1"/>
  <c r="T710" i="2"/>
  <c r="T709" i="2" s="1"/>
  <c r="T708" i="2" s="1"/>
  <c r="X707" i="2"/>
  <c r="X706" i="2" s="1"/>
  <c r="X705" i="2" s="1"/>
  <c r="X704" i="2" s="1"/>
  <c r="T706" i="2"/>
  <c r="T705" i="2" s="1"/>
  <c r="T704" i="2" s="1"/>
  <c r="X703" i="2"/>
  <c r="X702" i="2"/>
  <c r="T701" i="2"/>
  <c r="T700" i="2" s="1"/>
  <c r="T699" i="2" s="1"/>
  <c r="X698" i="2"/>
  <c r="X697" i="2" s="1"/>
  <c r="X696" i="2" s="1"/>
  <c r="X695" i="2" s="1"/>
  <c r="T697" i="2"/>
  <c r="T696" i="2" s="1"/>
  <c r="T695" i="2" s="1"/>
  <c r="X693" i="2"/>
  <c r="X692" i="2" s="1"/>
  <c r="X691" i="2" s="1"/>
  <c r="X690" i="2" s="1"/>
  <c r="T692" i="2"/>
  <c r="T691" i="2" s="1"/>
  <c r="T690" i="2" s="1"/>
  <c r="X689" i="2"/>
  <c r="X688" i="2" s="1"/>
  <c r="X687" i="2" s="1"/>
  <c r="X686" i="2" s="1"/>
  <c r="T688" i="2"/>
  <c r="T687" i="2" s="1"/>
  <c r="T686" i="2" s="1"/>
  <c r="X685" i="2"/>
  <c r="X684" i="2" s="1"/>
  <c r="X683" i="2" s="1"/>
  <c r="X682" i="2" s="1"/>
  <c r="T684" i="2"/>
  <c r="T683" i="2" s="1"/>
  <c r="T682" i="2" s="1"/>
  <c r="X681" i="2"/>
  <c r="X680" i="2" s="1"/>
  <c r="X679" i="2" s="1"/>
  <c r="X678" i="2" s="1"/>
  <c r="T680" i="2"/>
  <c r="T679" i="2" s="1"/>
  <c r="T678" i="2" s="1"/>
  <c r="X677" i="2"/>
  <c r="X676" i="2" s="1"/>
  <c r="X675" i="2" s="1"/>
  <c r="X674" i="2" s="1"/>
  <c r="T676" i="2"/>
  <c r="T675" i="2" s="1"/>
  <c r="T674" i="2" s="1"/>
  <c r="X673" i="2"/>
  <c r="X672" i="2" s="1"/>
  <c r="X671" i="2" s="1"/>
  <c r="X670" i="2" s="1"/>
  <c r="T672" i="2"/>
  <c r="T671" i="2" s="1"/>
  <c r="T670" i="2" s="1"/>
  <c r="X668" i="2"/>
  <c r="X667" i="2" s="1"/>
  <c r="X666" i="2" s="1"/>
  <c r="X665" i="2" s="1"/>
  <c r="T667" i="2"/>
  <c r="T666" i="2" s="1"/>
  <c r="T665" i="2" s="1"/>
  <c r="X664" i="2"/>
  <c r="X663" i="2" s="1"/>
  <c r="X662" i="2" s="1"/>
  <c r="X661" i="2" s="1"/>
  <c r="T663" i="2"/>
  <c r="T662" i="2" s="1"/>
  <c r="T661" i="2" s="1"/>
  <c r="X660" i="2"/>
  <c r="X659" i="2" s="1"/>
  <c r="X658" i="2" s="1"/>
  <c r="X657" i="2" s="1"/>
  <c r="T659" i="2"/>
  <c r="T658" i="2" s="1"/>
  <c r="T657" i="2" s="1"/>
  <c r="X656" i="2"/>
  <c r="X655" i="2" s="1"/>
  <c r="X654" i="2" s="1"/>
  <c r="X653" i="2" s="1"/>
  <c r="T655" i="2"/>
  <c r="T654" i="2" s="1"/>
  <c r="T653" i="2" s="1"/>
  <c r="X651" i="2"/>
  <c r="X650" i="2" s="1"/>
  <c r="X649" i="2" s="1"/>
  <c r="X648" i="2" s="1"/>
  <c r="T650" i="2"/>
  <c r="T649" i="2" s="1"/>
  <c r="T648" i="2" s="1"/>
  <c r="X647" i="2"/>
  <c r="X646" i="2" s="1"/>
  <c r="X645" i="2" s="1"/>
  <c r="X644" i="2" s="1"/>
  <c r="T646" i="2"/>
  <c r="T645" i="2" s="1"/>
  <c r="T644" i="2" s="1"/>
  <c r="X642" i="2"/>
  <c r="X641" i="2" s="1"/>
  <c r="X640" i="2" s="1"/>
  <c r="X639" i="2" s="1"/>
  <c r="X638" i="2" s="1"/>
  <c r="T641" i="2"/>
  <c r="T640" i="2" s="1"/>
  <c r="T639" i="2" s="1"/>
  <c r="T638" i="2" s="1"/>
  <c r="X637" i="2"/>
  <c r="X636" i="2" s="1"/>
  <c r="X635" i="2" s="1"/>
  <c r="X634" i="2" s="1"/>
  <c r="T636" i="2"/>
  <c r="T635" i="2" s="1"/>
  <c r="T634" i="2" s="1"/>
  <c r="X633" i="2"/>
  <c r="X632" i="2" s="1"/>
  <c r="X631" i="2" s="1"/>
  <c r="X630" i="2" s="1"/>
  <c r="T632" i="2"/>
  <c r="T631" i="2" s="1"/>
  <c r="T630" i="2" s="1"/>
  <c r="X629" i="2"/>
  <c r="X628" i="2" s="1"/>
  <c r="X627" i="2" s="1"/>
  <c r="X626" i="2" s="1"/>
  <c r="T628" i="2"/>
  <c r="T627" i="2" s="1"/>
  <c r="T626" i="2" s="1"/>
  <c r="X625" i="2"/>
  <c r="X624" i="2" s="1"/>
  <c r="X623" i="2" s="1"/>
  <c r="X622" i="2" s="1"/>
  <c r="T624" i="2"/>
  <c r="T623" i="2" s="1"/>
  <c r="T622" i="2" s="1"/>
  <c r="X619" i="2"/>
  <c r="X618" i="2" s="1"/>
  <c r="X617" i="2" s="1"/>
  <c r="X616" i="2" s="1"/>
  <c r="T618" i="2"/>
  <c r="T617" i="2" s="1"/>
  <c r="T616" i="2" s="1"/>
  <c r="X615" i="2"/>
  <c r="X614" i="2" s="1"/>
  <c r="X613" i="2" s="1"/>
  <c r="X612" i="2" s="1"/>
  <c r="T614" i="2"/>
  <c r="T613" i="2" s="1"/>
  <c r="T612" i="2" s="1"/>
  <c r="X611" i="2"/>
  <c r="X610" i="2" s="1"/>
  <c r="X609" i="2" s="1"/>
  <c r="X608" i="2" s="1"/>
  <c r="T610" i="2"/>
  <c r="T609" i="2" s="1"/>
  <c r="T608" i="2" s="1"/>
  <c r="X607" i="2"/>
  <c r="X606" i="2" s="1"/>
  <c r="X605" i="2" s="1"/>
  <c r="X604" i="2" s="1"/>
  <c r="T606" i="2"/>
  <c r="T605" i="2" s="1"/>
  <c r="T604" i="2" s="1"/>
  <c r="X603" i="2"/>
  <c r="X602" i="2" s="1"/>
  <c r="X601" i="2" s="1"/>
  <c r="X600" i="2" s="1"/>
  <c r="T602" i="2"/>
  <c r="T601" i="2" s="1"/>
  <c r="T600" i="2" s="1"/>
  <c r="X599" i="2"/>
  <c r="X598" i="2" s="1"/>
  <c r="X597" i="2" s="1"/>
  <c r="X596" i="2" s="1"/>
  <c r="T598" i="2"/>
  <c r="T597" i="2" s="1"/>
  <c r="T596" i="2" s="1"/>
  <c r="X595" i="2"/>
  <c r="X594" i="2" s="1"/>
  <c r="X593" i="2" s="1"/>
  <c r="X592" i="2" s="1"/>
  <c r="T594" i="2"/>
  <c r="T593" i="2" s="1"/>
  <c r="T592" i="2" s="1"/>
  <c r="X591" i="2"/>
  <c r="X590" i="2" s="1"/>
  <c r="X589" i="2" s="1"/>
  <c r="X588" i="2" s="1"/>
  <c r="T590" i="2"/>
  <c r="T589" i="2" s="1"/>
  <c r="T588" i="2" s="1"/>
  <c r="X585" i="2"/>
  <c r="X584" i="2" s="1"/>
  <c r="X583" i="2" s="1"/>
  <c r="X582" i="2" s="1"/>
  <c r="T584" i="2"/>
  <c r="T583" i="2" s="1"/>
  <c r="T582" i="2" s="1"/>
  <c r="X581" i="2"/>
  <c r="X580" i="2" s="1"/>
  <c r="X579" i="2" s="1"/>
  <c r="X578" i="2" s="1"/>
  <c r="T580" i="2"/>
  <c r="T579" i="2" s="1"/>
  <c r="T578" i="2" s="1"/>
  <c r="X577" i="2"/>
  <c r="X576" i="2" s="1"/>
  <c r="X575" i="2" s="1"/>
  <c r="X574" i="2" s="1"/>
  <c r="T576" i="2"/>
  <c r="T575" i="2" s="1"/>
  <c r="T574" i="2" s="1"/>
  <c r="X571" i="2"/>
  <c r="X570" i="2" s="1"/>
  <c r="X569" i="2" s="1"/>
  <c r="X568" i="2" s="1"/>
  <c r="T570" i="2"/>
  <c r="T569" i="2" s="1"/>
  <c r="T568" i="2" s="1"/>
  <c r="X567" i="2"/>
  <c r="X566" i="2" s="1"/>
  <c r="X565" i="2" s="1"/>
  <c r="X564" i="2" s="1"/>
  <c r="T566" i="2"/>
  <c r="T565" i="2" s="1"/>
  <c r="T564" i="2" s="1"/>
  <c r="X563" i="2"/>
  <c r="X562" i="2" s="1"/>
  <c r="X561" i="2" s="1"/>
  <c r="X560" i="2" s="1"/>
  <c r="T562" i="2"/>
  <c r="T561" i="2" s="1"/>
  <c r="T560" i="2" s="1"/>
  <c r="X557" i="2"/>
  <c r="X556" i="2" s="1"/>
  <c r="X555" i="2" s="1"/>
  <c r="X554" i="2" s="1"/>
  <c r="T556" i="2"/>
  <c r="T555" i="2" s="1"/>
  <c r="T554" i="2" s="1"/>
  <c r="X553" i="2"/>
  <c r="X552" i="2" s="1"/>
  <c r="X551" i="2" s="1"/>
  <c r="X550" i="2" s="1"/>
  <c r="T552" i="2"/>
  <c r="T551" i="2" s="1"/>
  <c r="T550" i="2" s="1"/>
  <c r="X547" i="2"/>
  <c r="X546" i="2"/>
  <c r="T545" i="2"/>
  <c r="T544" i="2" s="1"/>
  <c r="T543" i="2" s="1"/>
  <c r="X542" i="2"/>
  <c r="X541" i="2"/>
  <c r="T540" i="2"/>
  <c r="T539" i="2" s="1"/>
  <c r="T538" i="2" s="1"/>
  <c r="X537" i="2"/>
  <c r="X536" i="2"/>
  <c r="T535" i="2"/>
  <c r="T534" i="2" s="1"/>
  <c r="T533" i="2" s="1"/>
  <c r="X530" i="2"/>
  <c r="X529" i="2" s="1"/>
  <c r="X528" i="2" s="1"/>
  <c r="X527" i="2" s="1"/>
  <c r="X526" i="2" s="1"/>
  <c r="T529" i="2"/>
  <c r="T528" i="2" s="1"/>
  <c r="T527" i="2" s="1"/>
  <c r="T526" i="2" s="1"/>
  <c r="X525" i="2"/>
  <c r="X524" i="2" s="1"/>
  <c r="X523" i="2" s="1"/>
  <c r="X522" i="2" s="1"/>
  <c r="X521" i="2" s="1"/>
  <c r="T524" i="2"/>
  <c r="T523" i="2" s="1"/>
  <c r="T522" i="2" s="1"/>
  <c r="T521" i="2" s="1"/>
  <c r="X520" i="2"/>
  <c r="X519" i="2" s="1"/>
  <c r="X518" i="2" s="1"/>
  <c r="X517" i="2" s="1"/>
  <c r="T519" i="2"/>
  <c r="T518" i="2" s="1"/>
  <c r="T517" i="2" s="1"/>
  <c r="X516" i="2"/>
  <c r="X515" i="2" s="1"/>
  <c r="X514" i="2" s="1"/>
  <c r="X513" i="2" s="1"/>
  <c r="T515" i="2"/>
  <c r="T514" i="2" s="1"/>
  <c r="T513" i="2" s="1"/>
  <c r="X510" i="2"/>
  <c r="X509" i="2" s="1"/>
  <c r="X508" i="2" s="1"/>
  <c r="X507" i="2" s="1"/>
  <c r="T509" i="2"/>
  <c r="T508" i="2" s="1"/>
  <c r="T507" i="2" s="1"/>
  <c r="X506" i="2"/>
  <c r="X505" i="2" s="1"/>
  <c r="X504" i="2" s="1"/>
  <c r="X503" i="2" s="1"/>
  <c r="T505" i="2"/>
  <c r="T504" i="2" s="1"/>
  <c r="T503" i="2" s="1"/>
  <c r="X501" i="2"/>
  <c r="X500" i="2" s="1"/>
  <c r="X499" i="2" s="1"/>
  <c r="X498" i="2" s="1"/>
  <c r="T500" i="2"/>
  <c r="T499" i="2" s="1"/>
  <c r="T498" i="2" s="1"/>
  <c r="X497" i="2"/>
  <c r="X496" i="2" s="1"/>
  <c r="X495" i="2" s="1"/>
  <c r="X494" i="2" s="1"/>
  <c r="T496" i="2"/>
  <c r="T495" i="2" s="1"/>
  <c r="T494" i="2" s="1"/>
  <c r="X493" i="2"/>
  <c r="X492" i="2" s="1"/>
  <c r="X491" i="2" s="1"/>
  <c r="X490" i="2" s="1"/>
  <c r="T492" i="2"/>
  <c r="T491" i="2" s="1"/>
  <c r="T490" i="2" s="1"/>
  <c r="X489" i="2"/>
  <c r="X488" i="2"/>
  <c r="T487" i="2"/>
  <c r="T486" i="2" s="1"/>
  <c r="T485" i="2" s="1"/>
  <c r="X483" i="2"/>
  <c r="X482" i="2" s="1"/>
  <c r="X481" i="2" s="1"/>
  <c r="X480" i="2" s="1"/>
  <c r="X479" i="2" s="1"/>
  <c r="T482" i="2"/>
  <c r="T481" i="2" s="1"/>
  <c r="T480" i="2" s="1"/>
  <c r="T479" i="2" s="1"/>
  <c r="X478" i="2"/>
  <c r="X477" i="2" s="1"/>
  <c r="X476" i="2" s="1"/>
  <c r="X475" i="2" s="1"/>
  <c r="X474" i="2" s="1"/>
  <c r="T477" i="2"/>
  <c r="T476" i="2" s="1"/>
  <c r="T475" i="2" s="1"/>
  <c r="T474" i="2" s="1"/>
  <c r="X472" i="2"/>
  <c r="X471" i="2" s="1"/>
  <c r="X470" i="2" s="1"/>
  <c r="X469" i="2" s="1"/>
  <c r="X468" i="2" s="1"/>
  <c r="T471" i="2"/>
  <c r="T470" i="2" s="1"/>
  <c r="T469" i="2" s="1"/>
  <c r="T468" i="2" s="1"/>
  <c r="X467" i="2"/>
  <c r="X466" i="2" s="1"/>
  <c r="X465" i="2" s="1"/>
  <c r="X464" i="2" s="1"/>
  <c r="T466" i="2"/>
  <c r="T465" i="2" s="1"/>
  <c r="T464" i="2" s="1"/>
  <c r="X463" i="2"/>
  <c r="X462" i="2"/>
  <c r="T461" i="2"/>
  <c r="T460" i="2" s="1"/>
  <c r="T459" i="2" s="1"/>
  <c r="X456" i="2"/>
  <c r="X455" i="2" s="1"/>
  <c r="X454" i="2" s="1"/>
  <c r="X453" i="2" s="1"/>
  <c r="T455" i="2"/>
  <c r="T454" i="2" s="1"/>
  <c r="T453" i="2" s="1"/>
  <c r="X452" i="2"/>
  <c r="X451" i="2" s="1"/>
  <c r="X450" i="2" s="1"/>
  <c r="X449" i="2" s="1"/>
  <c r="T451" i="2"/>
  <c r="T450" i="2" s="1"/>
  <c r="T449" i="2" s="1"/>
  <c r="X448" i="2"/>
  <c r="X447" i="2" s="1"/>
  <c r="X446" i="2" s="1"/>
  <c r="X445" i="2" s="1"/>
  <c r="T447" i="2"/>
  <c r="T446" i="2" s="1"/>
  <c r="T445" i="2" s="1"/>
  <c r="X444" i="2"/>
  <c r="X443" i="2" s="1"/>
  <c r="X442" i="2" s="1"/>
  <c r="X441" i="2" s="1"/>
  <c r="T443" i="2"/>
  <c r="T442" i="2" s="1"/>
  <c r="T441" i="2" s="1"/>
  <c r="X440" i="2"/>
  <c r="X439" i="2" s="1"/>
  <c r="X438" i="2" s="1"/>
  <c r="X437" i="2" s="1"/>
  <c r="T439" i="2"/>
  <c r="T438" i="2" s="1"/>
  <c r="T437" i="2" s="1"/>
  <c r="X435" i="2"/>
  <c r="X434" i="2" s="1"/>
  <c r="X433" i="2" s="1"/>
  <c r="X432" i="2" s="1"/>
  <c r="T434" i="2"/>
  <c r="T433" i="2" s="1"/>
  <c r="T432" i="2" s="1"/>
  <c r="X431" i="2"/>
  <c r="X430" i="2" s="1"/>
  <c r="X429" i="2" s="1"/>
  <c r="X428" i="2" s="1"/>
  <c r="T430" i="2"/>
  <c r="T429" i="2" s="1"/>
  <c r="T428" i="2" s="1"/>
  <c r="X427" i="2"/>
  <c r="X426" i="2" s="1"/>
  <c r="X425" i="2" s="1"/>
  <c r="X424" i="2" s="1"/>
  <c r="T426" i="2"/>
  <c r="T425" i="2" s="1"/>
  <c r="T424" i="2" s="1"/>
  <c r="X423" i="2"/>
  <c r="X422" i="2" s="1"/>
  <c r="X421" i="2" s="1"/>
  <c r="X420" i="2" s="1"/>
  <c r="T422" i="2"/>
  <c r="T421" i="2" s="1"/>
  <c r="T420" i="2" s="1"/>
  <c r="X419" i="2"/>
  <c r="X418" i="2" s="1"/>
  <c r="X417" i="2" s="1"/>
  <c r="X416" i="2" s="1"/>
  <c r="T418" i="2"/>
  <c r="T417" i="2" s="1"/>
  <c r="T416" i="2" s="1"/>
  <c r="X414" i="2"/>
  <c r="X413" i="2" s="1"/>
  <c r="X412" i="2" s="1"/>
  <c r="X411" i="2" s="1"/>
  <c r="T413" i="2"/>
  <c r="T412" i="2" s="1"/>
  <c r="T411" i="2" s="1"/>
  <c r="X410" i="2"/>
  <c r="X409" i="2" s="1"/>
  <c r="X408" i="2" s="1"/>
  <c r="X407" i="2" s="1"/>
  <c r="T409" i="2"/>
  <c r="T408" i="2" s="1"/>
  <c r="T407" i="2" s="1"/>
  <c r="X404" i="2"/>
  <c r="X403" i="2" s="1"/>
  <c r="X402" i="2" s="1"/>
  <c r="X401" i="2" s="1"/>
  <c r="T403" i="2"/>
  <c r="T402" i="2" s="1"/>
  <c r="T401" i="2" s="1"/>
  <c r="X400" i="2"/>
  <c r="X399" i="2"/>
  <c r="T398" i="2"/>
  <c r="T397" i="2" s="1"/>
  <c r="T396" i="2" s="1"/>
  <c r="X395" i="2"/>
  <c r="X394" i="2"/>
  <c r="T393" i="2"/>
  <c r="T392" i="2" s="1"/>
  <c r="T391" i="2" s="1"/>
  <c r="X389" i="2"/>
  <c r="X388" i="2"/>
  <c r="T387" i="2"/>
  <c r="T386" i="2" s="1"/>
  <c r="T385" i="2" s="1"/>
  <c r="T384" i="2" s="1"/>
  <c r="X383" i="2"/>
  <c r="X382" i="2"/>
  <c r="T381" i="2"/>
  <c r="T380" i="2" s="1"/>
  <c r="T379" i="2" s="1"/>
  <c r="X378" i="2"/>
  <c r="X377" i="2" s="1"/>
  <c r="X376" i="2" s="1"/>
  <c r="X375" i="2" s="1"/>
  <c r="T377" i="2"/>
  <c r="T376" i="2" s="1"/>
  <c r="T375" i="2" s="1"/>
  <c r="X374" i="2"/>
  <c r="X373" i="2" s="1"/>
  <c r="X372" i="2" s="1"/>
  <c r="X371" i="2" s="1"/>
  <c r="T373" i="2"/>
  <c r="T372" i="2" s="1"/>
  <c r="T371" i="2" s="1"/>
  <c r="X370" i="2"/>
  <c r="X369" i="2" s="1"/>
  <c r="X368" i="2" s="1"/>
  <c r="X367" i="2" s="1"/>
  <c r="T369" i="2"/>
  <c r="T368" i="2" s="1"/>
  <c r="T367" i="2" s="1"/>
  <c r="X364" i="2"/>
  <c r="X363" i="2"/>
  <c r="T362" i="2"/>
  <c r="T361" i="2" s="1"/>
  <c r="T360" i="2" s="1"/>
  <c r="X359" i="2"/>
  <c r="X358" i="2" s="1"/>
  <c r="X357" i="2" s="1"/>
  <c r="X356" i="2" s="1"/>
  <c r="T358" i="2"/>
  <c r="T357" i="2" s="1"/>
  <c r="T356" i="2" s="1"/>
  <c r="X355" i="2"/>
  <c r="X354" i="2"/>
  <c r="T353" i="2"/>
  <c r="T352" i="2" s="1"/>
  <c r="T351" i="2" s="1"/>
  <c r="X348" i="2"/>
  <c r="X347" i="2" s="1"/>
  <c r="X346" i="2" s="1"/>
  <c r="T347" i="2"/>
  <c r="T346" i="2" s="1"/>
  <c r="X345" i="2"/>
  <c r="X344" i="2" s="1"/>
  <c r="X343" i="2" s="1"/>
  <c r="T344" i="2"/>
  <c r="T343" i="2" s="1"/>
  <c r="X340" i="2"/>
  <c r="X339" i="2" s="1"/>
  <c r="X338" i="2" s="1"/>
  <c r="X337" i="2" s="1"/>
  <c r="T339" i="2"/>
  <c r="T338" i="2" s="1"/>
  <c r="T337" i="2" s="1"/>
  <c r="X336" i="2"/>
  <c r="X335" i="2" s="1"/>
  <c r="X334" i="2" s="1"/>
  <c r="X333" i="2" s="1"/>
  <c r="T335" i="2"/>
  <c r="T334" i="2" s="1"/>
  <c r="T333" i="2" s="1"/>
  <c r="X332" i="2"/>
  <c r="X331" i="2" s="1"/>
  <c r="X330" i="2" s="1"/>
  <c r="X329" i="2" s="1"/>
  <c r="T331" i="2"/>
  <c r="T330" i="2" s="1"/>
  <c r="T329" i="2" s="1"/>
  <c r="X328" i="2"/>
  <c r="X327" i="2" s="1"/>
  <c r="X326" i="2" s="1"/>
  <c r="X325" i="2" s="1"/>
  <c r="T327" i="2"/>
  <c r="T326" i="2" s="1"/>
  <c r="T325" i="2" s="1"/>
  <c r="X324" i="2"/>
  <c r="X323" i="2" s="1"/>
  <c r="X322" i="2" s="1"/>
  <c r="T323" i="2"/>
  <c r="T322" i="2" s="1"/>
  <c r="X321" i="2"/>
  <c r="X320" i="2" s="1"/>
  <c r="X319" i="2" s="1"/>
  <c r="T320" i="2"/>
  <c r="T319" i="2" s="1"/>
  <c r="X317" i="2"/>
  <c r="X316" i="2" s="1"/>
  <c r="X315" i="2" s="1"/>
  <c r="X314" i="2" s="1"/>
  <c r="T316" i="2"/>
  <c r="T315" i="2" s="1"/>
  <c r="T314" i="2" s="1"/>
  <c r="X312" i="2"/>
  <c r="X311" i="2" s="1"/>
  <c r="X310" i="2" s="1"/>
  <c r="X309" i="2" s="1"/>
  <c r="T311" i="2"/>
  <c r="T310" i="2" s="1"/>
  <c r="T309" i="2" s="1"/>
  <c r="X308" i="2"/>
  <c r="X307" i="2" s="1"/>
  <c r="X306" i="2" s="1"/>
  <c r="X305" i="2" s="1"/>
  <c r="T307" i="2"/>
  <c r="T306" i="2" s="1"/>
  <c r="T305" i="2" s="1"/>
  <c r="X303" i="2"/>
  <c r="X302" i="2" s="1"/>
  <c r="X301" i="2" s="1"/>
  <c r="X300" i="2" s="1"/>
  <c r="T302" i="2"/>
  <c r="T301" i="2" s="1"/>
  <c r="T300" i="2" s="1"/>
  <c r="X299" i="2"/>
  <c r="X298" i="2" s="1"/>
  <c r="X297" i="2" s="1"/>
  <c r="X296" i="2" s="1"/>
  <c r="T298" i="2"/>
  <c r="T297" i="2" s="1"/>
  <c r="T296" i="2" s="1"/>
  <c r="X295" i="2"/>
  <c r="X294" i="2"/>
  <c r="X293" i="2"/>
  <c r="T292" i="2"/>
  <c r="T291" i="2" s="1"/>
  <c r="T290" i="2" s="1"/>
  <c r="X289" i="2"/>
  <c r="X288" i="2" s="1"/>
  <c r="X287" i="2" s="1"/>
  <c r="X286" i="2" s="1"/>
  <c r="T288" i="2"/>
  <c r="T287" i="2" s="1"/>
  <c r="T286" i="2" s="1"/>
  <c r="X284" i="2"/>
  <c r="X283" i="2" s="1"/>
  <c r="X282" i="2" s="1"/>
  <c r="X281" i="2" s="1"/>
  <c r="T283" i="2"/>
  <c r="T282" i="2" s="1"/>
  <c r="T281" i="2" s="1"/>
  <c r="X280" i="2"/>
  <c r="X279" i="2" s="1"/>
  <c r="X278" i="2" s="1"/>
  <c r="X277" i="2" s="1"/>
  <c r="T279" i="2"/>
  <c r="T278" i="2" s="1"/>
  <c r="T277" i="2" s="1"/>
  <c r="X276" i="2"/>
  <c r="X275" i="2" s="1"/>
  <c r="X274" i="2" s="1"/>
  <c r="X273" i="2" s="1"/>
  <c r="T275" i="2"/>
  <c r="T274" i="2" s="1"/>
  <c r="T273" i="2" s="1"/>
  <c r="X270" i="2"/>
  <c r="X269" i="2" s="1"/>
  <c r="X268" i="2" s="1"/>
  <c r="X267" i="2" s="1"/>
  <c r="X266" i="2" s="1"/>
  <c r="T269" i="2"/>
  <c r="T268" i="2" s="1"/>
  <c r="T267" i="2" s="1"/>
  <c r="T266" i="2" s="1"/>
  <c r="X265" i="2"/>
  <c r="X264" i="2" s="1"/>
  <c r="X263" i="2" s="1"/>
  <c r="X262" i="2" s="1"/>
  <c r="T264" i="2"/>
  <c r="T263" i="2" s="1"/>
  <c r="T262" i="2" s="1"/>
  <c r="X261" i="2"/>
  <c r="X260" i="2" s="1"/>
  <c r="X259" i="2" s="1"/>
  <c r="X258" i="2" s="1"/>
  <c r="T260" i="2"/>
  <c r="T259" i="2" s="1"/>
  <c r="T258" i="2" s="1"/>
  <c r="X257" i="2"/>
  <c r="X256" i="2" s="1"/>
  <c r="X255" i="2" s="1"/>
  <c r="X254" i="2" s="1"/>
  <c r="T256" i="2"/>
  <c r="T255" i="2" s="1"/>
  <c r="T254" i="2" s="1"/>
  <c r="X253" i="2"/>
  <c r="X252" i="2" s="1"/>
  <c r="X251" i="2" s="1"/>
  <c r="X250" i="2" s="1"/>
  <c r="T252" i="2"/>
  <c r="T251" i="2" s="1"/>
  <c r="T250" i="2" s="1"/>
  <c r="X249" i="2"/>
  <c r="X248" i="2" s="1"/>
  <c r="X247" i="2" s="1"/>
  <c r="X246" i="2" s="1"/>
  <c r="T248" i="2"/>
  <c r="T247" i="2" s="1"/>
  <c r="T246" i="2" s="1"/>
  <c r="X245" i="2"/>
  <c r="X244" i="2" s="1"/>
  <c r="X243" i="2" s="1"/>
  <c r="X242" i="2" s="1"/>
  <c r="T244" i="2"/>
  <c r="T243" i="2" s="1"/>
  <c r="T242" i="2" s="1"/>
  <c r="X240" i="2"/>
  <c r="X239" i="2"/>
  <c r="T238" i="2"/>
  <c r="T237" i="2" s="1"/>
  <c r="T236" i="2" s="1"/>
  <c r="T235" i="2" s="1"/>
  <c r="X234" i="2"/>
  <c r="X233" i="2" s="1"/>
  <c r="X232" i="2" s="1"/>
  <c r="X231" i="2" s="1"/>
  <c r="X230" i="2" s="1"/>
  <c r="T233" i="2"/>
  <c r="T232" i="2" s="1"/>
  <c r="T231" i="2" s="1"/>
  <c r="T230" i="2" s="1"/>
  <c r="X229" i="2"/>
  <c r="X228" i="2"/>
  <c r="T227" i="2"/>
  <c r="T226" i="2" s="1"/>
  <c r="T225" i="2" s="1"/>
  <c r="X224" i="2"/>
  <c r="X223" i="2" s="1"/>
  <c r="X222" i="2" s="1"/>
  <c r="X221" i="2" s="1"/>
  <c r="T223" i="2"/>
  <c r="T222" i="2" s="1"/>
  <c r="T221" i="2" s="1"/>
  <c r="X220" i="2"/>
  <c r="X219" i="2" s="1"/>
  <c r="X218" i="2" s="1"/>
  <c r="X217" i="2" s="1"/>
  <c r="T219" i="2"/>
  <c r="T218" i="2" s="1"/>
  <c r="T217" i="2" s="1"/>
  <c r="X216" i="2"/>
  <c r="X215" i="2" s="1"/>
  <c r="X214" i="2" s="1"/>
  <c r="X213" i="2" s="1"/>
  <c r="T215" i="2"/>
  <c r="T214" i="2" s="1"/>
  <c r="T213" i="2" s="1"/>
  <c r="X212" i="2"/>
  <c r="X211" i="2" s="1"/>
  <c r="X210" i="2" s="1"/>
  <c r="X209" i="2" s="1"/>
  <c r="T211" i="2"/>
  <c r="T210" i="2" s="1"/>
  <c r="T209" i="2" s="1"/>
  <c r="X208" i="2"/>
  <c r="X207" i="2" s="1"/>
  <c r="X206" i="2" s="1"/>
  <c r="X205" i="2" s="1"/>
  <c r="T207" i="2"/>
  <c r="T206" i="2" s="1"/>
  <c r="T205" i="2" s="1"/>
  <c r="X203" i="2"/>
  <c r="X202" i="2" s="1"/>
  <c r="X201" i="2" s="1"/>
  <c r="X200" i="2" s="1"/>
  <c r="X199" i="2" s="1"/>
  <c r="T202" i="2"/>
  <c r="T201" i="2" s="1"/>
  <c r="T200" i="2" s="1"/>
  <c r="T199" i="2" s="1"/>
  <c r="X198" i="2"/>
  <c r="X197" i="2" s="1"/>
  <c r="X196" i="2" s="1"/>
  <c r="X195" i="2" s="1"/>
  <c r="T197" i="2"/>
  <c r="T196" i="2" s="1"/>
  <c r="T195" i="2" s="1"/>
  <c r="X194" i="2"/>
  <c r="X193" i="2" s="1"/>
  <c r="X192" i="2" s="1"/>
  <c r="X191" i="2" s="1"/>
  <c r="T193" i="2"/>
  <c r="T192" i="2" s="1"/>
  <c r="T191" i="2" s="1"/>
  <c r="X189" i="2"/>
  <c r="X188" i="2" s="1"/>
  <c r="X187" i="2" s="1"/>
  <c r="X186" i="2" s="1"/>
  <c r="T188" i="2"/>
  <c r="T187" i="2" s="1"/>
  <c r="T186" i="2" s="1"/>
  <c r="X185" i="2"/>
  <c r="X184" i="2" s="1"/>
  <c r="X183" i="2" s="1"/>
  <c r="X182" i="2" s="1"/>
  <c r="T184" i="2"/>
  <c r="T183" i="2" s="1"/>
  <c r="T182" i="2" s="1"/>
  <c r="X181" i="2"/>
  <c r="X180" i="2" s="1"/>
  <c r="X179" i="2" s="1"/>
  <c r="X178" i="2" s="1"/>
  <c r="T180" i="2"/>
  <c r="T179" i="2" s="1"/>
  <c r="T178" i="2" s="1"/>
  <c r="X177" i="2"/>
  <c r="X176" i="2" s="1"/>
  <c r="X175" i="2" s="1"/>
  <c r="X174" i="2" s="1"/>
  <c r="T176" i="2"/>
  <c r="T175" i="2" s="1"/>
  <c r="T174" i="2" s="1"/>
  <c r="X173" i="2"/>
  <c r="X172" i="2" s="1"/>
  <c r="X171" i="2" s="1"/>
  <c r="X170" i="2" s="1"/>
  <c r="T172" i="2"/>
  <c r="T171" i="2" s="1"/>
  <c r="T170" i="2" s="1"/>
  <c r="X169" i="2"/>
  <c r="X168" i="2" s="1"/>
  <c r="X167" i="2" s="1"/>
  <c r="X166" i="2" s="1"/>
  <c r="T168" i="2"/>
  <c r="T167" i="2" s="1"/>
  <c r="T166" i="2" s="1"/>
  <c r="X165" i="2"/>
  <c r="X164" i="2" s="1"/>
  <c r="X163" i="2" s="1"/>
  <c r="X162" i="2" s="1"/>
  <c r="T164" i="2"/>
  <c r="T163" i="2" s="1"/>
  <c r="T162" i="2" s="1"/>
  <c r="X161" i="2"/>
  <c r="X160" i="2" s="1"/>
  <c r="X159" i="2" s="1"/>
  <c r="X158" i="2" s="1"/>
  <c r="T160" i="2"/>
  <c r="T159" i="2" s="1"/>
  <c r="T158" i="2" s="1"/>
  <c r="X156" i="2"/>
  <c r="X155" i="2"/>
  <c r="T154" i="2"/>
  <c r="T153" i="2" s="1"/>
  <c r="T152" i="2" s="1"/>
  <c r="X151" i="2"/>
  <c r="X150" i="2"/>
  <c r="T149" i="2"/>
  <c r="T148" i="2" s="1"/>
  <c r="T147" i="2" s="1"/>
  <c r="X146" i="2"/>
  <c r="X145" i="2"/>
  <c r="T144" i="2"/>
  <c r="T143" i="2" s="1"/>
  <c r="T142" i="2" s="1"/>
  <c r="X141" i="2"/>
  <c r="X140" i="2"/>
  <c r="T139" i="2"/>
  <c r="T138" i="2" s="1"/>
  <c r="T137" i="2" s="1"/>
  <c r="X134" i="2"/>
  <c r="X133" i="2"/>
  <c r="T132" i="2"/>
  <c r="T131" i="2" s="1"/>
  <c r="T130" i="2" s="1"/>
  <c r="T129" i="2" s="1"/>
  <c r="X128" i="2"/>
  <c r="X127" i="2"/>
  <c r="T126" i="2"/>
  <c r="T125" i="2" s="1"/>
  <c r="T124" i="2" s="1"/>
  <c r="X123" i="2"/>
  <c r="X122" i="2"/>
  <c r="T121" i="2"/>
  <c r="T120" i="2" s="1"/>
  <c r="T119" i="2" s="1"/>
  <c r="X117" i="2"/>
  <c r="X116" i="2" s="1"/>
  <c r="X115" i="2" s="1"/>
  <c r="X114" i="2" s="1"/>
  <c r="T116" i="2"/>
  <c r="T115" i="2" s="1"/>
  <c r="T114" i="2" s="1"/>
  <c r="X113" i="2"/>
  <c r="X112" i="2" s="1"/>
  <c r="T112" i="2"/>
  <c r="X111" i="2"/>
  <c r="X110" i="2" s="1"/>
  <c r="T110" i="2"/>
  <c r="X107" i="2"/>
  <c r="X106" i="2"/>
  <c r="T105" i="2"/>
  <c r="X104" i="2"/>
  <c r="X103" i="2" s="1"/>
  <c r="T103" i="2"/>
  <c r="X102" i="2"/>
  <c r="X101" i="2"/>
  <c r="T100" i="2"/>
  <c r="X97" i="2"/>
  <c r="X96" i="2"/>
  <c r="T95" i="2"/>
  <c r="X94" i="2"/>
  <c r="X93" i="2"/>
  <c r="T92" i="2"/>
  <c r="X88" i="2"/>
  <c r="X87" i="2" s="1"/>
  <c r="X86" i="2" s="1"/>
  <c r="X85" i="2" s="1"/>
  <c r="X84" i="2" s="1"/>
  <c r="T87" i="2"/>
  <c r="T86" i="2" s="1"/>
  <c r="T85" i="2" s="1"/>
  <c r="T84" i="2" s="1"/>
  <c r="X83" i="2"/>
  <c r="X82" i="2"/>
  <c r="T81" i="2"/>
  <c r="T80" i="2" s="1"/>
  <c r="T79" i="2" s="1"/>
  <c r="T78" i="2" s="1"/>
  <c r="X77" i="2"/>
  <c r="X76" i="2"/>
  <c r="X75" i="2"/>
  <c r="T74" i="2"/>
  <c r="T73" i="2" s="1"/>
  <c r="T72" i="2" s="1"/>
  <c r="T71" i="2" s="1"/>
  <c r="X70" i="2"/>
  <c r="X69" i="2"/>
  <c r="T68" i="2"/>
  <c r="T67" i="2" s="1"/>
  <c r="T66" i="2" s="1"/>
  <c r="X65" i="2"/>
  <c r="X64" i="2"/>
  <c r="T63" i="2"/>
  <c r="T62" i="2" s="1"/>
  <c r="T61" i="2" s="1"/>
  <c r="X60" i="2"/>
  <c r="X59" i="2"/>
  <c r="T58" i="2"/>
  <c r="T57" i="2" s="1"/>
  <c r="T56" i="2" s="1"/>
  <c r="X55" i="2"/>
  <c r="X54" i="2"/>
  <c r="T53" i="2"/>
  <c r="T52" i="2" s="1"/>
  <c r="T51" i="2" s="1"/>
  <c r="X49" i="2"/>
  <c r="X48" i="2" s="1"/>
  <c r="X47" i="2" s="1"/>
  <c r="X46" i="2" s="1"/>
  <c r="T48" i="2"/>
  <c r="T47" i="2" s="1"/>
  <c r="T46" i="2" s="1"/>
  <c r="X45" i="2"/>
  <c r="X44" i="2" s="1"/>
  <c r="X43" i="2" s="1"/>
  <c r="X42" i="2" s="1"/>
  <c r="T44" i="2"/>
  <c r="T43" i="2" s="1"/>
  <c r="T42" i="2" s="1"/>
  <c r="X41" i="2"/>
  <c r="X40" i="2"/>
  <c r="T39" i="2"/>
  <c r="T38" i="2" s="1"/>
  <c r="T37" i="2" s="1"/>
  <c r="X36" i="2"/>
  <c r="X35" i="2"/>
  <c r="T34" i="2"/>
  <c r="T33" i="2" s="1"/>
  <c r="T32" i="2" s="1"/>
  <c r="X31" i="2"/>
  <c r="X30" i="2"/>
  <c r="T29" i="2"/>
  <c r="T28" i="2" s="1"/>
  <c r="T27" i="2" s="1"/>
  <c r="X26" i="2"/>
  <c r="X25" i="2"/>
  <c r="T24" i="2"/>
  <c r="X23" i="2"/>
  <c r="X22" i="2"/>
  <c r="T21" i="2"/>
  <c r="X18" i="2"/>
  <c r="X17" i="2"/>
  <c r="T16" i="2"/>
  <c r="T15" i="2" s="1"/>
  <c r="T14" i="2" s="1"/>
  <c r="R883" i="2"/>
  <c r="R882" i="2" s="1"/>
  <c r="R881" i="2" s="1"/>
  <c r="R880" i="2" s="1"/>
  <c r="N882" i="2"/>
  <c r="N881" i="2" s="1"/>
  <c r="N880" i="2" s="1"/>
  <c r="R879" i="2"/>
  <c r="R878" i="2" s="1"/>
  <c r="R877" i="2" s="1"/>
  <c r="R876" i="2" s="1"/>
  <c r="N878" i="2"/>
  <c r="N877" i="2" s="1"/>
  <c r="N876" i="2" s="1"/>
  <c r="R875" i="2"/>
  <c r="R874" i="2" s="1"/>
  <c r="R873" i="2" s="1"/>
  <c r="R872" i="2" s="1"/>
  <c r="N874" i="2"/>
  <c r="N873" i="2" s="1"/>
  <c r="N872" i="2" s="1"/>
  <c r="R871" i="2"/>
  <c r="R870" i="2" s="1"/>
  <c r="R869" i="2" s="1"/>
  <c r="R868" i="2" s="1"/>
  <c r="N870" i="2"/>
  <c r="N869" i="2" s="1"/>
  <c r="N868" i="2" s="1"/>
  <c r="R866" i="2"/>
  <c r="R865" i="2" s="1"/>
  <c r="R864" i="2" s="1"/>
  <c r="N866" i="2"/>
  <c r="N865" i="2" s="1"/>
  <c r="N864" i="2" s="1"/>
  <c r="R863" i="2"/>
  <c r="R862" i="2" s="1"/>
  <c r="R861" i="2" s="1"/>
  <c r="R860" i="2" s="1"/>
  <c r="N862" i="2"/>
  <c r="N861" i="2" s="1"/>
  <c r="N860" i="2" s="1"/>
  <c r="R858" i="2"/>
  <c r="R857" i="2"/>
  <c r="R856" i="2"/>
  <c r="N855" i="2"/>
  <c r="N854" i="2" s="1"/>
  <c r="N853" i="2" s="1"/>
  <c r="R852" i="2"/>
  <c r="R851" i="2"/>
  <c r="R850" i="2"/>
  <c r="N849" i="2"/>
  <c r="N848" i="2" s="1"/>
  <c r="N847" i="2" s="1"/>
  <c r="R846" i="2"/>
  <c r="R845" i="2"/>
  <c r="R844" i="2"/>
  <c r="N843" i="2"/>
  <c r="N842" i="2" s="1"/>
  <c r="N841" i="2" s="1"/>
  <c r="R840" i="2"/>
  <c r="R839" i="2"/>
  <c r="R838" i="2"/>
  <c r="N837" i="2"/>
  <c r="N836" i="2" s="1"/>
  <c r="N835" i="2" s="1"/>
  <c r="R834" i="2"/>
  <c r="R833" i="2"/>
  <c r="R832" i="2"/>
  <c r="N831" i="2"/>
  <c r="N830" i="2" s="1"/>
  <c r="N829" i="2" s="1"/>
  <c r="R827" i="2"/>
  <c r="R826" i="2" s="1"/>
  <c r="R825" i="2" s="1"/>
  <c r="R824" i="2" s="1"/>
  <c r="N826" i="2"/>
  <c r="N825" i="2" s="1"/>
  <c r="N824" i="2" s="1"/>
  <c r="R823" i="2"/>
  <c r="R822" i="2"/>
  <c r="N821" i="2"/>
  <c r="R820" i="2"/>
  <c r="R819" i="2"/>
  <c r="N818" i="2"/>
  <c r="R815" i="2"/>
  <c r="R814" i="2" s="1"/>
  <c r="R813" i="2" s="1"/>
  <c r="R812" i="2" s="1"/>
  <c r="N814" i="2"/>
  <c r="N813" i="2" s="1"/>
  <c r="N812" i="2" s="1"/>
  <c r="R810" i="2"/>
  <c r="R809" i="2" s="1"/>
  <c r="R808" i="2" s="1"/>
  <c r="R807" i="2" s="1"/>
  <c r="N809" i="2"/>
  <c r="N808" i="2" s="1"/>
  <c r="N807" i="2" s="1"/>
  <c r="R806" i="2"/>
  <c r="R805" i="2" s="1"/>
  <c r="R804" i="2" s="1"/>
  <c r="R803" i="2" s="1"/>
  <c r="N805" i="2"/>
  <c r="N804" i="2" s="1"/>
  <c r="N803" i="2" s="1"/>
  <c r="R802" i="2"/>
  <c r="R801" i="2"/>
  <c r="N800" i="2"/>
  <c r="N799" i="2" s="1"/>
  <c r="N798" i="2" s="1"/>
  <c r="R796" i="2"/>
  <c r="R795" i="2" s="1"/>
  <c r="R794" i="2" s="1"/>
  <c r="N795" i="2"/>
  <c r="N794" i="2" s="1"/>
  <c r="R793" i="2"/>
  <c r="R792" i="2" s="1"/>
  <c r="R791" i="2" s="1"/>
  <c r="N792" i="2"/>
  <c r="N791" i="2" s="1"/>
  <c r="R787" i="2"/>
  <c r="R786" i="2" s="1"/>
  <c r="R785" i="2" s="1"/>
  <c r="R784" i="2" s="1"/>
  <c r="R783" i="2" s="1"/>
  <c r="N786" i="2"/>
  <c r="N785" i="2" s="1"/>
  <c r="N784" i="2" s="1"/>
  <c r="N783" i="2" s="1"/>
  <c r="R782" i="2"/>
  <c r="R781" i="2" s="1"/>
  <c r="R780" i="2" s="1"/>
  <c r="R779" i="2" s="1"/>
  <c r="R778" i="2" s="1"/>
  <c r="N781" i="2"/>
  <c r="N780" i="2" s="1"/>
  <c r="N779" i="2" s="1"/>
  <c r="N778" i="2" s="1"/>
  <c r="R776" i="2"/>
  <c r="R775" i="2" s="1"/>
  <c r="R774" i="2" s="1"/>
  <c r="R773" i="2" s="1"/>
  <c r="R772" i="2" s="1"/>
  <c r="R771" i="2" s="1"/>
  <c r="N775" i="2"/>
  <c r="N774" i="2" s="1"/>
  <c r="N773" i="2" s="1"/>
  <c r="N772" i="2" s="1"/>
  <c r="N771" i="2" s="1"/>
  <c r="R770" i="2"/>
  <c r="R769" i="2" s="1"/>
  <c r="R768" i="2" s="1"/>
  <c r="R767" i="2" s="1"/>
  <c r="R766" i="2" s="1"/>
  <c r="R765" i="2" s="1"/>
  <c r="N769" i="2"/>
  <c r="N768" i="2" s="1"/>
  <c r="N767" i="2" s="1"/>
  <c r="N766" i="2" s="1"/>
  <c r="N765" i="2" s="1"/>
  <c r="R764" i="2"/>
  <c r="R763" i="2" s="1"/>
  <c r="R762" i="2" s="1"/>
  <c r="R761" i="2" s="1"/>
  <c r="R760" i="2" s="1"/>
  <c r="N763" i="2"/>
  <c r="N762" i="2" s="1"/>
  <c r="N761" i="2" s="1"/>
  <c r="N760" i="2" s="1"/>
  <c r="R759" i="2"/>
  <c r="R758" i="2" s="1"/>
  <c r="R757" i="2" s="1"/>
  <c r="R756" i="2" s="1"/>
  <c r="N758" i="2"/>
  <c r="N757" i="2" s="1"/>
  <c r="N756" i="2" s="1"/>
  <c r="R755" i="2"/>
  <c r="R754" i="2" s="1"/>
  <c r="R753" i="2" s="1"/>
  <c r="R752" i="2" s="1"/>
  <c r="N754" i="2"/>
  <c r="N753" i="2" s="1"/>
  <c r="N752" i="2" s="1"/>
  <c r="R749" i="2"/>
  <c r="R748" i="2" s="1"/>
  <c r="R747" i="2" s="1"/>
  <c r="R746" i="2" s="1"/>
  <c r="N748" i="2"/>
  <c r="N747" i="2" s="1"/>
  <c r="N746" i="2" s="1"/>
  <c r="R745" i="2"/>
  <c r="R744" i="2" s="1"/>
  <c r="R743" i="2" s="1"/>
  <c r="R742" i="2" s="1"/>
  <c r="N744" i="2"/>
  <c r="N743" i="2" s="1"/>
  <c r="N742" i="2" s="1"/>
  <c r="R740" i="2"/>
  <c r="R739" i="2" s="1"/>
  <c r="R738" i="2" s="1"/>
  <c r="R737" i="2" s="1"/>
  <c r="R736" i="2" s="1"/>
  <c r="N739" i="2"/>
  <c r="N738" i="2" s="1"/>
  <c r="N737" i="2" s="1"/>
  <c r="N736" i="2" s="1"/>
  <c r="R735" i="2"/>
  <c r="R734" i="2"/>
  <c r="N733" i="2"/>
  <c r="N732" i="2" s="1"/>
  <c r="N731" i="2" s="1"/>
  <c r="N730" i="2" s="1"/>
  <c r="R729" i="2"/>
  <c r="R728" i="2" s="1"/>
  <c r="R727" i="2" s="1"/>
  <c r="R726" i="2" s="1"/>
  <c r="N728" i="2"/>
  <c r="N727" i="2" s="1"/>
  <c r="N726" i="2" s="1"/>
  <c r="R725" i="2"/>
  <c r="R724" i="2" s="1"/>
  <c r="R723" i="2" s="1"/>
  <c r="R722" i="2" s="1"/>
  <c r="N724" i="2"/>
  <c r="N723" i="2" s="1"/>
  <c r="N722" i="2" s="1"/>
  <c r="R721" i="2"/>
  <c r="R720" i="2" s="1"/>
  <c r="R719" i="2" s="1"/>
  <c r="R718" i="2" s="1"/>
  <c r="N720" i="2"/>
  <c r="N719" i="2" s="1"/>
  <c r="N718" i="2" s="1"/>
  <c r="R716" i="2"/>
  <c r="R715" i="2" s="1"/>
  <c r="R714" i="2" s="1"/>
  <c r="R713" i="2" s="1"/>
  <c r="R712" i="2" s="1"/>
  <c r="N715" i="2"/>
  <c r="N714" i="2" s="1"/>
  <c r="N713" i="2" s="1"/>
  <c r="N712" i="2" s="1"/>
  <c r="R711" i="2"/>
  <c r="R710" i="2" s="1"/>
  <c r="R709" i="2" s="1"/>
  <c r="R708" i="2" s="1"/>
  <c r="N710" i="2"/>
  <c r="N709" i="2" s="1"/>
  <c r="N708" i="2" s="1"/>
  <c r="R707" i="2"/>
  <c r="R706" i="2" s="1"/>
  <c r="R705" i="2" s="1"/>
  <c r="R704" i="2" s="1"/>
  <c r="N706" i="2"/>
  <c r="N705" i="2" s="1"/>
  <c r="N704" i="2" s="1"/>
  <c r="R703" i="2"/>
  <c r="R702" i="2"/>
  <c r="N701" i="2"/>
  <c r="N700" i="2" s="1"/>
  <c r="N699" i="2" s="1"/>
  <c r="R698" i="2"/>
  <c r="R697" i="2" s="1"/>
  <c r="R696" i="2" s="1"/>
  <c r="R695" i="2" s="1"/>
  <c r="N697" i="2"/>
  <c r="N696" i="2" s="1"/>
  <c r="N695" i="2" s="1"/>
  <c r="R693" i="2"/>
  <c r="R692" i="2" s="1"/>
  <c r="R691" i="2" s="1"/>
  <c r="R690" i="2" s="1"/>
  <c r="N692" i="2"/>
  <c r="N691" i="2" s="1"/>
  <c r="N690" i="2" s="1"/>
  <c r="R689" i="2"/>
  <c r="R688" i="2" s="1"/>
  <c r="R687" i="2" s="1"/>
  <c r="R686" i="2" s="1"/>
  <c r="N688" i="2"/>
  <c r="N687" i="2" s="1"/>
  <c r="N686" i="2" s="1"/>
  <c r="R685" i="2"/>
  <c r="R684" i="2" s="1"/>
  <c r="R683" i="2" s="1"/>
  <c r="R682" i="2" s="1"/>
  <c r="N684" i="2"/>
  <c r="N683" i="2" s="1"/>
  <c r="N682" i="2" s="1"/>
  <c r="R681" i="2"/>
  <c r="R680" i="2" s="1"/>
  <c r="R679" i="2" s="1"/>
  <c r="R678" i="2" s="1"/>
  <c r="N680" i="2"/>
  <c r="N679" i="2" s="1"/>
  <c r="N678" i="2" s="1"/>
  <c r="R677" i="2"/>
  <c r="R676" i="2" s="1"/>
  <c r="R675" i="2" s="1"/>
  <c r="R674" i="2" s="1"/>
  <c r="N676" i="2"/>
  <c r="N675" i="2" s="1"/>
  <c r="N674" i="2" s="1"/>
  <c r="R673" i="2"/>
  <c r="R672" i="2" s="1"/>
  <c r="R671" i="2" s="1"/>
  <c r="R670" i="2" s="1"/>
  <c r="N672" i="2"/>
  <c r="N671" i="2" s="1"/>
  <c r="N670" i="2" s="1"/>
  <c r="R668" i="2"/>
  <c r="R667" i="2" s="1"/>
  <c r="R666" i="2" s="1"/>
  <c r="R665" i="2" s="1"/>
  <c r="N667" i="2"/>
  <c r="N666" i="2" s="1"/>
  <c r="N665" i="2" s="1"/>
  <c r="R664" i="2"/>
  <c r="R663" i="2" s="1"/>
  <c r="R662" i="2" s="1"/>
  <c r="R661" i="2" s="1"/>
  <c r="N663" i="2"/>
  <c r="N662" i="2" s="1"/>
  <c r="N661" i="2" s="1"/>
  <c r="R660" i="2"/>
  <c r="R659" i="2" s="1"/>
  <c r="R658" i="2" s="1"/>
  <c r="R657" i="2" s="1"/>
  <c r="N659" i="2"/>
  <c r="N658" i="2" s="1"/>
  <c r="N657" i="2" s="1"/>
  <c r="R656" i="2"/>
  <c r="R655" i="2" s="1"/>
  <c r="R654" i="2" s="1"/>
  <c r="R653" i="2" s="1"/>
  <c r="N655" i="2"/>
  <c r="N654" i="2" s="1"/>
  <c r="N653" i="2" s="1"/>
  <c r="R651" i="2"/>
  <c r="R650" i="2" s="1"/>
  <c r="R649" i="2" s="1"/>
  <c r="R648" i="2" s="1"/>
  <c r="N650" i="2"/>
  <c r="N649" i="2" s="1"/>
  <c r="N648" i="2" s="1"/>
  <c r="R647" i="2"/>
  <c r="R646" i="2" s="1"/>
  <c r="R645" i="2" s="1"/>
  <c r="R644" i="2" s="1"/>
  <c r="N646" i="2"/>
  <c r="N645" i="2" s="1"/>
  <c r="N644" i="2" s="1"/>
  <c r="R642" i="2"/>
  <c r="R641" i="2" s="1"/>
  <c r="R640" i="2" s="1"/>
  <c r="R639" i="2" s="1"/>
  <c r="R638" i="2" s="1"/>
  <c r="N641" i="2"/>
  <c r="N640" i="2" s="1"/>
  <c r="N639" i="2" s="1"/>
  <c r="N638" i="2" s="1"/>
  <c r="R637" i="2"/>
  <c r="R636" i="2" s="1"/>
  <c r="R635" i="2" s="1"/>
  <c r="R634" i="2" s="1"/>
  <c r="N636" i="2"/>
  <c r="N635" i="2" s="1"/>
  <c r="N634" i="2" s="1"/>
  <c r="R633" i="2"/>
  <c r="R632" i="2" s="1"/>
  <c r="R631" i="2" s="1"/>
  <c r="R630" i="2" s="1"/>
  <c r="N632" i="2"/>
  <c r="N631" i="2" s="1"/>
  <c r="N630" i="2" s="1"/>
  <c r="R629" i="2"/>
  <c r="R628" i="2" s="1"/>
  <c r="R627" i="2" s="1"/>
  <c r="R626" i="2" s="1"/>
  <c r="N628" i="2"/>
  <c r="N627" i="2" s="1"/>
  <c r="N626" i="2" s="1"/>
  <c r="R625" i="2"/>
  <c r="R624" i="2" s="1"/>
  <c r="R623" i="2" s="1"/>
  <c r="R622" i="2" s="1"/>
  <c r="N624" i="2"/>
  <c r="N623" i="2" s="1"/>
  <c r="N622" i="2" s="1"/>
  <c r="R619" i="2"/>
  <c r="R618" i="2" s="1"/>
  <c r="R617" i="2" s="1"/>
  <c r="R616" i="2" s="1"/>
  <c r="N618" i="2"/>
  <c r="N617" i="2" s="1"/>
  <c r="N616" i="2" s="1"/>
  <c r="R615" i="2"/>
  <c r="R614" i="2" s="1"/>
  <c r="R613" i="2" s="1"/>
  <c r="R612" i="2" s="1"/>
  <c r="N614" i="2"/>
  <c r="N613" i="2" s="1"/>
  <c r="N612" i="2" s="1"/>
  <c r="R611" i="2"/>
  <c r="R610" i="2" s="1"/>
  <c r="R609" i="2" s="1"/>
  <c r="R608" i="2" s="1"/>
  <c r="N610" i="2"/>
  <c r="N609" i="2" s="1"/>
  <c r="N608" i="2" s="1"/>
  <c r="R607" i="2"/>
  <c r="R606" i="2" s="1"/>
  <c r="R605" i="2" s="1"/>
  <c r="R604" i="2" s="1"/>
  <c r="N606" i="2"/>
  <c r="N605" i="2" s="1"/>
  <c r="N604" i="2" s="1"/>
  <c r="R603" i="2"/>
  <c r="R602" i="2" s="1"/>
  <c r="R601" i="2" s="1"/>
  <c r="R600" i="2" s="1"/>
  <c r="N602" i="2"/>
  <c r="N601" i="2" s="1"/>
  <c r="N600" i="2" s="1"/>
  <c r="R599" i="2"/>
  <c r="R598" i="2" s="1"/>
  <c r="R597" i="2" s="1"/>
  <c r="R596" i="2" s="1"/>
  <c r="N598" i="2"/>
  <c r="N597" i="2" s="1"/>
  <c r="N596" i="2" s="1"/>
  <c r="R595" i="2"/>
  <c r="R594" i="2" s="1"/>
  <c r="R593" i="2" s="1"/>
  <c r="R592" i="2" s="1"/>
  <c r="N594" i="2"/>
  <c r="N593" i="2" s="1"/>
  <c r="N592" i="2" s="1"/>
  <c r="R591" i="2"/>
  <c r="R590" i="2" s="1"/>
  <c r="R589" i="2" s="1"/>
  <c r="R588" i="2" s="1"/>
  <c r="N590" i="2"/>
  <c r="N589" i="2" s="1"/>
  <c r="N588" i="2" s="1"/>
  <c r="R585" i="2"/>
  <c r="R584" i="2" s="1"/>
  <c r="R583" i="2" s="1"/>
  <c r="R582" i="2" s="1"/>
  <c r="N584" i="2"/>
  <c r="N583" i="2" s="1"/>
  <c r="N582" i="2" s="1"/>
  <c r="R581" i="2"/>
  <c r="R580" i="2" s="1"/>
  <c r="R579" i="2" s="1"/>
  <c r="R578" i="2" s="1"/>
  <c r="N580" i="2"/>
  <c r="N579" i="2" s="1"/>
  <c r="N578" i="2" s="1"/>
  <c r="R577" i="2"/>
  <c r="R576" i="2" s="1"/>
  <c r="R575" i="2" s="1"/>
  <c r="R574" i="2" s="1"/>
  <c r="N576" i="2"/>
  <c r="N575" i="2" s="1"/>
  <c r="N574" i="2" s="1"/>
  <c r="R571" i="2"/>
  <c r="R570" i="2" s="1"/>
  <c r="R569" i="2" s="1"/>
  <c r="R568" i="2" s="1"/>
  <c r="N570" i="2"/>
  <c r="N569" i="2" s="1"/>
  <c r="N568" i="2" s="1"/>
  <c r="R567" i="2"/>
  <c r="R566" i="2" s="1"/>
  <c r="R565" i="2" s="1"/>
  <c r="R564" i="2" s="1"/>
  <c r="N566" i="2"/>
  <c r="N565" i="2" s="1"/>
  <c r="N564" i="2" s="1"/>
  <c r="R563" i="2"/>
  <c r="R562" i="2" s="1"/>
  <c r="R561" i="2" s="1"/>
  <c r="R560" i="2" s="1"/>
  <c r="N562" i="2"/>
  <c r="N561" i="2" s="1"/>
  <c r="N560" i="2" s="1"/>
  <c r="R557" i="2"/>
  <c r="R556" i="2" s="1"/>
  <c r="R555" i="2" s="1"/>
  <c r="R554" i="2" s="1"/>
  <c r="N556" i="2"/>
  <c r="N555" i="2" s="1"/>
  <c r="N554" i="2" s="1"/>
  <c r="R553" i="2"/>
  <c r="R552" i="2" s="1"/>
  <c r="R551" i="2" s="1"/>
  <c r="R550" i="2" s="1"/>
  <c r="N552" i="2"/>
  <c r="N551" i="2" s="1"/>
  <c r="N550" i="2" s="1"/>
  <c r="R547" i="2"/>
  <c r="R546" i="2"/>
  <c r="N545" i="2"/>
  <c r="N544" i="2" s="1"/>
  <c r="N543" i="2" s="1"/>
  <c r="R542" i="2"/>
  <c r="R541" i="2"/>
  <c r="N540" i="2"/>
  <c r="N539" i="2" s="1"/>
  <c r="N538" i="2" s="1"/>
  <c r="R537" i="2"/>
  <c r="R536" i="2"/>
  <c r="N535" i="2"/>
  <c r="N534" i="2" s="1"/>
  <c r="N533" i="2" s="1"/>
  <c r="R530" i="2"/>
  <c r="R529" i="2" s="1"/>
  <c r="R528" i="2" s="1"/>
  <c r="R527" i="2" s="1"/>
  <c r="R526" i="2" s="1"/>
  <c r="N529" i="2"/>
  <c r="N528" i="2" s="1"/>
  <c r="N527" i="2" s="1"/>
  <c r="N526" i="2" s="1"/>
  <c r="R525" i="2"/>
  <c r="R524" i="2" s="1"/>
  <c r="R523" i="2" s="1"/>
  <c r="R522" i="2" s="1"/>
  <c r="R521" i="2" s="1"/>
  <c r="N524" i="2"/>
  <c r="N523" i="2" s="1"/>
  <c r="N522" i="2" s="1"/>
  <c r="N521" i="2" s="1"/>
  <c r="R520" i="2"/>
  <c r="R519" i="2" s="1"/>
  <c r="R518" i="2" s="1"/>
  <c r="R517" i="2" s="1"/>
  <c r="N519" i="2"/>
  <c r="N518" i="2" s="1"/>
  <c r="N517" i="2" s="1"/>
  <c r="R516" i="2"/>
  <c r="R515" i="2" s="1"/>
  <c r="R514" i="2" s="1"/>
  <c r="R513" i="2" s="1"/>
  <c r="N515" i="2"/>
  <c r="N514" i="2" s="1"/>
  <c r="N513" i="2" s="1"/>
  <c r="R510" i="2"/>
  <c r="R509" i="2" s="1"/>
  <c r="R508" i="2" s="1"/>
  <c r="R507" i="2" s="1"/>
  <c r="N509" i="2"/>
  <c r="N508" i="2" s="1"/>
  <c r="N507" i="2" s="1"/>
  <c r="R506" i="2"/>
  <c r="R505" i="2" s="1"/>
  <c r="R504" i="2" s="1"/>
  <c r="R503" i="2" s="1"/>
  <c r="N505" i="2"/>
  <c r="N504" i="2" s="1"/>
  <c r="N503" i="2" s="1"/>
  <c r="R501" i="2"/>
  <c r="R500" i="2" s="1"/>
  <c r="R499" i="2" s="1"/>
  <c r="R498" i="2" s="1"/>
  <c r="N500" i="2"/>
  <c r="N499" i="2" s="1"/>
  <c r="N498" i="2" s="1"/>
  <c r="R497" i="2"/>
  <c r="R496" i="2" s="1"/>
  <c r="R495" i="2" s="1"/>
  <c r="R494" i="2" s="1"/>
  <c r="N496" i="2"/>
  <c r="N495" i="2" s="1"/>
  <c r="N494" i="2" s="1"/>
  <c r="R493" i="2"/>
  <c r="R492" i="2" s="1"/>
  <c r="R491" i="2" s="1"/>
  <c r="R490" i="2" s="1"/>
  <c r="N492" i="2"/>
  <c r="N491" i="2" s="1"/>
  <c r="N490" i="2" s="1"/>
  <c r="R489" i="2"/>
  <c r="R488" i="2"/>
  <c r="N487" i="2"/>
  <c r="N486" i="2" s="1"/>
  <c r="N485" i="2" s="1"/>
  <c r="R483" i="2"/>
  <c r="R482" i="2" s="1"/>
  <c r="R481" i="2" s="1"/>
  <c r="R480" i="2" s="1"/>
  <c r="R479" i="2" s="1"/>
  <c r="N482" i="2"/>
  <c r="N481" i="2" s="1"/>
  <c r="N480" i="2" s="1"/>
  <c r="N479" i="2" s="1"/>
  <c r="R478" i="2"/>
  <c r="R477" i="2" s="1"/>
  <c r="R476" i="2" s="1"/>
  <c r="R475" i="2" s="1"/>
  <c r="R474" i="2" s="1"/>
  <c r="N477" i="2"/>
  <c r="N476" i="2" s="1"/>
  <c r="N475" i="2" s="1"/>
  <c r="N474" i="2" s="1"/>
  <c r="R472" i="2"/>
  <c r="R471" i="2" s="1"/>
  <c r="R470" i="2" s="1"/>
  <c r="R469" i="2" s="1"/>
  <c r="R468" i="2" s="1"/>
  <c r="N471" i="2"/>
  <c r="N470" i="2" s="1"/>
  <c r="N469" i="2" s="1"/>
  <c r="N468" i="2" s="1"/>
  <c r="R467" i="2"/>
  <c r="R466" i="2" s="1"/>
  <c r="R465" i="2" s="1"/>
  <c r="R464" i="2" s="1"/>
  <c r="N466" i="2"/>
  <c r="N465" i="2" s="1"/>
  <c r="N464" i="2" s="1"/>
  <c r="R463" i="2"/>
  <c r="R462" i="2"/>
  <c r="N461" i="2"/>
  <c r="N460" i="2" s="1"/>
  <c r="N459" i="2" s="1"/>
  <c r="R456" i="2"/>
  <c r="R455" i="2" s="1"/>
  <c r="R454" i="2" s="1"/>
  <c r="R453" i="2" s="1"/>
  <c r="N455" i="2"/>
  <c r="N454" i="2" s="1"/>
  <c r="N453" i="2" s="1"/>
  <c r="R452" i="2"/>
  <c r="R451" i="2" s="1"/>
  <c r="R450" i="2" s="1"/>
  <c r="R449" i="2" s="1"/>
  <c r="N451" i="2"/>
  <c r="N450" i="2" s="1"/>
  <c r="N449" i="2" s="1"/>
  <c r="R448" i="2"/>
  <c r="R447" i="2" s="1"/>
  <c r="R446" i="2" s="1"/>
  <c r="R445" i="2" s="1"/>
  <c r="N447" i="2"/>
  <c r="N446" i="2" s="1"/>
  <c r="N445" i="2" s="1"/>
  <c r="R444" i="2"/>
  <c r="R443" i="2" s="1"/>
  <c r="R442" i="2" s="1"/>
  <c r="R441" i="2" s="1"/>
  <c r="N443" i="2"/>
  <c r="N442" i="2" s="1"/>
  <c r="N441" i="2" s="1"/>
  <c r="R440" i="2"/>
  <c r="R439" i="2" s="1"/>
  <c r="R438" i="2" s="1"/>
  <c r="R437" i="2" s="1"/>
  <c r="N439" i="2"/>
  <c r="N438" i="2" s="1"/>
  <c r="N437" i="2" s="1"/>
  <c r="R435" i="2"/>
  <c r="R434" i="2" s="1"/>
  <c r="R433" i="2" s="1"/>
  <c r="R432" i="2" s="1"/>
  <c r="N434" i="2"/>
  <c r="N433" i="2" s="1"/>
  <c r="N432" i="2" s="1"/>
  <c r="R431" i="2"/>
  <c r="R430" i="2" s="1"/>
  <c r="R429" i="2" s="1"/>
  <c r="R428" i="2" s="1"/>
  <c r="N430" i="2"/>
  <c r="N429" i="2" s="1"/>
  <c r="N428" i="2" s="1"/>
  <c r="R427" i="2"/>
  <c r="R426" i="2" s="1"/>
  <c r="R425" i="2" s="1"/>
  <c r="R424" i="2" s="1"/>
  <c r="N426" i="2"/>
  <c r="N425" i="2" s="1"/>
  <c r="N424" i="2" s="1"/>
  <c r="R423" i="2"/>
  <c r="R422" i="2" s="1"/>
  <c r="R421" i="2" s="1"/>
  <c r="R420" i="2" s="1"/>
  <c r="N422" i="2"/>
  <c r="N421" i="2" s="1"/>
  <c r="N420" i="2" s="1"/>
  <c r="R419" i="2"/>
  <c r="R418" i="2" s="1"/>
  <c r="R417" i="2" s="1"/>
  <c r="R416" i="2" s="1"/>
  <c r="N418" i="2"/>
  <c r="N417" i="2" s="1"/>
  <c r="N416" i="2" s="1"/>
  <c r="R414" i="2"/>
  <c r="R413" i="2" s="1"/>
  <c r="R412" i="2" s="1"/>
  <c r="R411" i="2" s="1"/>
  <c r="N413" i="2"/>
  <c r="N412" i="2" s="1"/>
  <c r="N411" i="2" s="1"/>
  <c r="R410" i="2"/>
  <c r="R409" i="2" s="1"/>
  <c r="R408" i="2" s="1"/>
  <c r="R407" i="2" s="1"/>
  <c r="N409" i="2"/>
  <c r="N408" i="2" s="1"/>
  <c r="N407" i="2" s="1"/>
  <c r="R404" i="2"/>
  <c r="R403" i="2" s="1"/>
  <c r="R402" i="2" s="1"/>
  <c r="R401" i="2" s="1"/>
  <c r="N403" i="2"/>
  <c r="N402" i="2" s="1"/>
  <c r="N401" i="2" s="1"/>
  <c r="R400" i="2"/>
  <c r="R399" i="2"/>
  <c r="N398" i="2"/>
  <c r="N397" i="2" s="1"/>
  <c r="N396" i="2" s="1"/>
  <c r="R395" i="2"/>
  <c r="R394" i="2"/>
  <c r="N393" i="2"/>
  <c r="N392" i="2" s="1"/>
  <c r="N391" i="2" s="1"/>
  <c r="R389" i="2"/>
  <c r="R388" i="2"/>
  <c r="N387" i="2"/>
  <c r="N386" i="2" s="1"/>
  <c r="N385" i="2" s="1"/>
  <c r="N384" i="2" s="1"/>
  <c r="R383" i="2"/>
  <c r="R382" i="2"/>
  <c r="N381" i="2"/>
  <c r="N380" i="2" s="1"/>
  <c r="N379" i="2" s="1"/>
  <c r="R378" i="2"/>
  <c r="R377" i="2" s="1"/>
  <c r="R376" i="2" s="1"/>
  <c r="R375" i="2" s="1"/>
  <c r="N377" i="2"/>
  <c r="N376" i="2" s="1"/>
  <c r="N375" i="2" s="1"/>
  <c r="R374" i="2"/>
  <c r="R373" i="2" s="1"/>
  <c r="R372" i="2" s="1"/>
  <c r="R371" i="2" s="1"/>
  <c r="N373" i="2"/>
  <c r="N372" i="2" s="1"/>
  <c r="N371" i="2" s="1"/>
  <c r="R370" i="2"/>
  <c r="R369" i="2" s="1"/>
  <c r="R368" i="2" s="1"/>
  <c r="R367" i="2" s="1"/>
  <c r="N369" i="2"/>
  <c r="N368" i="2" s="1"/>
  <c r="N367" i="2" s="1"/>
  <c r="R364" i="2"/>
  <c r="R363" i="2"/>
  <c r="N362" i="2"/>
  <c r="N361" i="2" s="1"/>
  <c r="N360" i="2" s="1"/>
  <c r="R359" i="2"/>
  <c r="R358" i="2" s="1"/>
  <c r="R357" i="2" s="1"/>
  <c r="R356" i="2" s="1"/>
  <c r="N358" i="2"/>
  <c r="N357" i="2" s="1"/>
  <c r="N356" i="2" s="1"/>
  <c r="R355" i="2"/>
  <c r="R354" i="2"/>
  <c r="N353" i="2"/>
  <c r="N352" i="2" s="1"/>
  <c r="N351" i="2" s="1"/>
  <c r="R348" i="2"/>
  <c r="R347" i="2" s="1"/>
  <c r="R346" i="2" s="1"/>
  <c r="N347" i="2"/>
  <c r="N346" i="2" s="1"/>
  <c r="R345" i="2"/>
  <c r="R344" i="2" s="1"/>
  <c r="R343" i="2" s="1"/>
  <c r="N344" i="2"/>
  <c r="N343" i="2" s="1"/>
  <c r="R340" i="2"/>
  <c r="R339" i="2" s="1"/>
  <c r="R338" i="2" s="1"/>
  <c r="R337" i="2" s="1"/>
  <c r="N339" i="2"/>
  <c r="N338" i="2" s="1"/>
  <c r="N337" i="2" s="1"/>
  <c r="R336" i="2"/>
  <c r="R335" i="2" s="1"/>
  <c r="R334" i="2" s="1"/>
  <c r="R333" i="2" s="1"/>
  <c r="N335" i="2"/>
  <c r="N334" i="2" s="1"/>
  <c r="N333" i="2" s="1"/>
  <c r="R332" i="2"/>
  <c r="R331" i="2" s="1"/>
  <c r="R330" i="2" s="1"/>
  <c r="R329" i="2" s="1"/>
  <c r="N331" i="2"/>
  <c r="N330" i="2" s="1"/>
  <c r="N329" i="2" s="1"/>
  <c r="R328" i="2"/>
  <c r="R327" i="2" s="1"/>
  <c r="R326" i="2" s="1"/>
  <c r="R325" i="2" s="1"/>
  <c r="N327" i="2"/>
  <c r="N326" i="2" s="1"/>
  <c r="N325" i="2" s="1"/>
  <c r="R324" i="2"/>
  <c r="R323" i="2" s="1"/>
  <c r="R322" i="2" s="1"/>
  <c r="N323" i="2"/>
  <c r="N322" i="2" s="1"/>
  <c r="R321" i="2"/>
  <c r="R320" i="2" s="1"/>
  <c r="R319" i="2" s="1"/>
  <c r="N320" i="2"/>
  <c r="N319" i="2" s="1"/>
  <c r="R317" i="2"/>
  <c r="R316" i="2" s="1"/>
  <c r="R315" i="2" s="1"/>
  <c r="R314" i="2" s="1"/>
  <c r="N316" i="2"/>
  <c r="N315" i="2" s="1"/>
  <c r="N314" i="2" s="1"/>
  <c r="R312" i="2"/>
  <c r="R311" i="2" s="1"/>
  <c r="R310" i="2" s="1"/>
  <c r="R309" i="2" s="1"/>
  <c r="N311" i="2"/>
  <c r="N310" i="2" s="1"/>
  <c r="N309" i="2" s="1"/>
  <c r="R308" i="2"/>
  <c r="R307" i="2" s="1"/>
  <c r="R306" i="2" s="1"/>
  <c r="R305" i="2" s="1"/>
  <c r="N307" i="2"/>
  <c r="N306" i="2" s="1"/>
  <c r="N305" i="2" s="1"/>
  <c r="R303" i="2"/>
  <c r="R302" i="2" s="1"/>
  <c r="R301" i="2" s="1"/>
  <c r="R300" i="2" s="1"/>
  <c r="N302" i="2"/>
  <c r="N301" i="2" s="1"/>
  <c r="N300" i="2" s="1"/>
  <c r="R299" i="2"/>
  <c r="R298" i="2" s="1"/>
  <c r="R297" i="2" s="1"/>
  <c r="R296" i="2" s="1"/>
  <c r="N298" i="2"/>
  <c r="N297" i="2" s="1"/>
  <c r="N296" i="2" s="1"/>
  <c r="R295" i="2"/>
  <c r="R294" i="2"/>
  <c r="R293" i="2"/>
  <c r="N292" i="2"/>
  <c r="N291" i="2" s="1"/>
  <c r="N290" i="2" s="1"/>
  <c r="R289" i="2"/>
  <c r="R288" i="2" s="1"/>
  <c r="R287" i="2" s="1"/>
  <c r="R286" i="2" s="1"/>
  <c r="N288" i="2"/>
  <c r="N287" i="2" s="1"/>
  <c r="N286" i="2" s="1"/>
  <c r="R284" i="2"/>
  <c r="R283" i="2" s="1"/>
  <c r="R282" i="2" s="1"/>
  <c r="R281" i="2" s="1"/>
  <c r="N283" i="2"/>
  <c r="N282" i="2" s="1"/>
  <c r="N281" i="2" s="1"/>
  <c r="R280" i="2"/>
  <c r="R279" i="2" s="1"/>
  <c r="R278" i="2" s="1"/>
  <c r="R277" i="2" s="1"/>
  <c r="N279" i="2"/>
  <c r="N278" i="2" s="1"/>
  <c r="N277" i="2" s="1"/>
  <c r="R276" i="2"/>
  <c r="R275" i="2" s="1"/>
  <c r="R274" i="2" s="1"/>
  <c r="R273" i="2" s="1"/>
  <c r="N275" i="2"/>
  <c r="N274" i="2" s="1"/>
  <c r="N273" i="2" s="1"/>
  <c r="R270" i="2"/>
  <c r="R269" i="2" s="1"/>
  <c r="R268" i="2" s="1"/>
  <c r="R267" i="2" s="1"/>
  <c r="R266" i="2" s="1"/>
  <c r="N269" i="2"/>
  <c r="N268" i="2" s="1"/>
  <c r="N267" i="2" s="1"/>
  <c r="N266" i="2" s="1"/>
  <c r="R265" i="2"/>
  <c r="R264" i="2" s="1"/>
  <c r="R263" i="2" s="1"/>
  <c r="R262" i="2" s="1"/>
  <c r="N264" i="2"/>
  <c r="N263" i="2" s="1"/>
  <c r="N262" i="2" s="1"/>
  <c r="R261" i="2"/>
  <c r="R260" i="2" s="1"/>
  <c r="R259" i="2" s="1"/>
  <c r="R258" i="2" s="1"/>
  <c r="N260" i="2"/>
  <c r="N259" i="2" s="1"/>
  <c r="N258" i="2" s="1"/>
  <c r="R257" i="2"/>
  <c r="R256" i="2" s="1"/>
  <c r="R255" i="2" s="1"/>
  <c r="R254" i="2" s="1"/>
  <c r="N256" i="2"/>
  <c r="N255" i="2" s="1"/>
  <c r="N254" i="2" s="1"/>
  <c r="R253" i="2"/>
  <c r="R252" i="2" s="1"/>
  <c r="R251" i="2" s="1"/>
  <c r="R250" i="2" s="1"/>
  <c r="N252" i="2"/>
  <c r="N251" i="2" s="1"/>
  <c r="N250" i="2" s="1"/>
  <c r="R249" i="2"/>
  <c r="R248" i="2" s="1"/>
  <c r="R247" i="2" s="1"/>
  <c r="R246" i="2" s="1"/>
  <c r="N248" i="2"/>
  <c r="N247" i="2" s="1"/>
  <c r="N246" i="2" s="1"/>
  <c r="R245" i="2"/>
  <c r="R244" i="2" s="1"/>
  <c r="R243" i="2" s="1"/>
  <c r="R242" i="2" s="1"/>
  <c r="N244" i="2"/>
  <c r="N243" i="2" s="1"/>
  <c r="N242" i="2" s="1"/>
  <c r="R240" i="2"/>
  <c r="R239" i="2"/>
  <c r="N238" i="2"/>
  <c r="N237" i="2" s="1"/>
  <c r="N236" i="2" s="1"/>
  <c r="N235" i="2" s="1"/>
  <c r="R234" i="2"/>
  <c r="R233" i="2" s="1"/>
  <c r="R232" i="2" s="1"/>
  <c r="R231" i="2" s="1"/>
  <c r="R230" i="2" s="1"/>
  <c r="N233" i="2"/>
  <c r="N232" i="2" s="1"/>
  <c r="N231" i="2" s="1"/>
  <c r="N230" i="2" s="1"/>
  <c r="R229" i="2"/>
  <c r="R228" i="2"/>
  <c r="N227" i="2"/>
  <c r="N226" i="2" s="1"/>
  <c r="N225" i="2" s="1"/>
  <c r="R224" i="2"/>
  <c r="R223" i="2" s="1"/>
  <c r="R222" i="2" s="1"/>
  <c r="R221" i="2" s="1"/>
  <c r="N223" i="2"/>
  <c r="N222" i="2" s="1"/>
  <c r="N221" i="2" s="1"/>
  <c r="R220" i="2"/>
  <c r="R219" i="2" s="1"/>
  <c r="R218" i="2" s="1"/>
  <c r="R217" i="2" s="1"/>
  <c r="N219" i="2"/>
  <c r="N218" i="2" s="1"/>
  <c r="N217" i="2" s="1"/>
  <c r="R216" i="2"/>
  <c r="R215" i="2" s="1"/>
  <c r="R214" i="2" s="1"/>
  <c r="R213" i="2" s="1"/>
  <c r="N215" i="2"/>
  <c r="N214" i="2" s="1"/>
  <c r="N213" i="2" s="1"/>
  <c r="R212" i="2"/>
  <c r="R211" i="2" s="1"/>
  <c r="R210" i="2" s="1"/>
  <c r="R209" i="2" s="1"/>
  <c r="N211" i="2"/>
  <c r="N210" i="2" s="1"/>
  <c r="N209" i="2" s="1"/>
  <c r="R208" i="2"/>
  <c r="R207" i="2" s="1"/>
  <c r="R206" i="2" s="1"/>
  <c r="R205" i="2" s="1"/>
  <c r="N207" i="2"/>
  <c r="N206" i="2" s="1"/>
  <c r="N205" i="2" s="1"/>
  <c r="R203" i="2"/>
  <c r="R202" i="2" s="1"/>
  <c r="R201" i="2" s="1"/>
  <c r="R200" i="2" s="1"/>
  <c r="R199" i="2" s="1"/>
  <c r="N202" i="2"/>
  <c r="N201" i="2" s="1"/>
  <c r="N200" i="2" s="1"/>
  <c r="N199" i="2" s="1"/>
  <c r="R198" i="2"/>
  <c r="R197" i="2" s="1"/>
  <c r="R196" i="2" s="1"/>
  <c r="R195" i="2" s="1"/>
  <c r="N197" i="2"/>
  <c r="N196" i="2" s="1"/>
  <c r="N195" i="2" s="1"/>
  <c r="R194" i="2"/>
  <c r="R193" i="2" s="1"/>
  <c r="R192" i="2" s="1"/>
  <c r="R191" i="2" s="1"/>
  <c r="N193" i="2"/>
  <c r="N192" i="2" s="1"/>
  <c r="N191" i="2" s="1"/>
  <c r="R189" i="2"/>
  <c r="R188" i="2" s="1"/>
  <c r="R187" i="2" s="1"/>
  <c r="R186" i="2" s="1"/>
  <c r="N188" i="2"/>
  <c r="N187" i="2" s="1"/>
  <c r="N186" i="2" s="1"/>
  <c r="R185" i="2"/>
  <c r="R184" i="2" s="1"/>
  <c r="R183" i="2" s="1"/>
  <c r="R182" i="2" s="1"/>
  <c r="N184" i="2"/>
  <c r="N183" i="2" s="1"/>
  <c r="N182" i="2" s="1"/>
  <c r="R181" i="2"/>
  <c r="R180" i="2" s="1"/>
  <c r="R179" i="2" s="1"/>
  <c r="R178" i="2" s="1"/>
  <c r="N180" i="2"/>
  <c r="N179" i="2" s="1"/>
  <c r="N178" i="2" s="1"/>
  <c r="R177" i="2"/>
  <c r="R176" i="2" s="1"/>
  <c r="R175" i="2" s="1"/>
  <c r="R174" i="2" s="1"/>
  <c r="N176" i="2"/>
  <c r="N175" i="2" s="1"/>
  <c r="N174" i="2" s="1"/>
  <c r="R173" i="2"/>
  <c r="R172" i="2" s="1"/>
  <c r="R171" i="2" s="1"/>
  <c r="R170" i="2" s="1"/>
  <c r="N172" i="2"/>
  <c r="N171" i="2" s="1"/>
  <c r="N170" i="2" s="1"/>
  <c r="R169" i="2"/>
  <c r="R168" i="2" s="1"/>
  <c r="R167" i="2" s="1"/>
  <c r="R166" i="2" s="1"/>
  <c r="N168" i="2"/>
  <c r="N167" i="2" s="1"/>
  <c r="N166" i="2" s="1"/>
  <c r="R165" i="2"/>
  <c r="R164" i="2" s="1"/>
  <c r="R163" i="2" s="1"/>
  <c r="R162" i="2" s="1"/>
  <c r="N164" i="2"/>
  <c r="N163" i="2" s="1"/>
  <c r="N162" i="2" s="1"/>
  <c r="R161" i="2"/>
  <c r="R160" i="2" s="1"/>
  <c r="R159" i="2" s="1"/>
  <c r="R158" i="2" s="1"/>
  <c r="N160" i="2"/>
  <c r="N159" i="2" s="1"/>
  <c r="N158" i="2" s="1"/>
  <c r="R156" i="2"/>
  <c r="R155" i="2"/>
  <c r="N154" i="2"/>
  <c r="N153" i="2" s="1"/>
  <c r="N152" i="2" s="1"/>
  <c r="R151" i="2"/>
  <c r="R150" i="2"/>
  <c r="N149" i="2"/>
  <c r="N148" i="2" s="1"/>
  <c r="N147" i="2" s="1"/>
  <c r="R146" i="2"/>
  <c r="R145" i="2"/>
  <c r="N144" i="2"/>
  <c r="N143" i="2" s="1"/>
  <c r="N142" i="2" s="1"/>
  <c r="R141" i="2"/>
  <c r="R140" i="2"/>
  <c r="N139" i="2"/>
  <c r="N138" i="2" s="1"/>
  <c r="N137" i="2" s="1"/>
  <c r="R134" i="2"/>
  <c r="R133" i="2"/>
  <c r="N132" i="2"/>
  <c r="N131" i="2" s="1"/>
  <c r="N130" i="2" s="1"/>
  <c r="N129" i="2" s="1"/>
  <c r="R128" i="2"/>
  <c r="R127" i="2"/>
  <c r="N126" i="2"/>
  <c r="N125" i="2" s="1"/>
  <c r="N124" i="2" s="1"/>
  <c r="R123" i="2"/>
  <c r="R122" i="2"/>
  <c r="N121" i="2"/>
  <c r="N120" i="2" s="1"/>
  <c r="N119" i="2" s="1"/>
  <c r="R117" i="2"/>
  <c r="R116" i="2" s="1"/>
  <c r="R115" i="2" s="1"/>
  <c r="R114" i="2" s="1"/>
  <c r="N116" i="2"/>
  <c r="N115" i="2" s="1"/>
  <c r="N114" i="2" s="1"/>
  <c r="R113" i="2"/>
  <c r="R112" i="2" s="1"/>
  <c r="N112" i="2"/>
  <c r="R111" i="2"/>
  <c r="R110" i="2" s="1"/>
  <c r="N110" i="2"/>
  <c r="R107" i="2"/>
  <c r="R106" i="2"/>
  <c r="N105" i="2"/>
  <c r="R104" i="2"/>
  <c r="R103" i="2" s="1"/>
  <c r="N103" i="2"/>
  <c r="R102" i="2"/>
  <c r="R101" i="2"/>
  <c r="N100" i="2"/>
  <c r="R97" i="2"/>
  <c r="R96" i="2"/>
  <c r="N95" i="2"/>
  <c r="R94" i="2"/>
  <c r="R93" i="2"/>
  <c r="N92" i="2"/>
  <c r="R88" i="2"/>
  <c r="R87" i="2" s="1"/>
  <c r="R86" i="2" s="1"/>
  <c r="R85" i="2" s="1"/>
  <c r="R84" i="2" s="1"/>
  <c r="N87" i="2"/>
  <c r="N86" i="2" s="1"/>
  <c r="N85" i="2" s="1"/>
  <c r="N84" i="2" s="1"/>
  <c r="R83" i="2"/>
  <c r="R82" i="2"/>
  <c r="N81" i="2"/>
  <c r="N80" i="2" s="1"/>
  <c r="N79" i="2" s="1"/>
  <c r="N78" i="2" s="1"/>
  <c r="R77" i="2"/>
  <c r="R76" i="2"/>
  <c r="R75" i="2"/>
  <c r="N74" i="2"/>
  <c r="N73" i="2" s="1"/>
  <c r="N72" i="2" s="1"/>
  <c r="N71" i="2" s="1"/>
  <c r="R70" i="2"/>
  <c r="R69" i="2"/>
  <c r="N68" i="2"/>
  <c r="N67" i="2" s="1"/>
  <c r="N66" i="2" s="1"/>
  <c r="R65" i="2"/>
  <c r="R64" i="2"/>
  <c r="N63" i="2"/>
  <c r="N62" i="2" s="1"/>
  <c r="N61" i="2" s="1"/>
  <c r="R60" i="2"/>
  <c r="R59" i="2"/>
  <c r="N58" i="2"/>
  <c r="N57" i="2" s="1"/>
  <c r="N56" i="2" s="1"/>
  <c r="R55" i="2"/>
  <c r="R54" i="2"/>
  <c r="N53" i="2"/>
  <c r="N52" i="2" s="1"/>
  <c r="N51" i="2" s="1"/>
  <c r="R49" i="2"/>
  <c r="R48" i="2" s="1"/>
  <c r="R47" i="2" s="1"/>
  <c r="R46" i="2" s="1"/>
  <c r="N48" i="2"/>
  <c r="N47" i="2" s="1"/>
  <c r="N46" i="2" s="1"/>
  <c r="R45" i="2"/>
  <c r="R44" i="2" s="1"/>
  <c r="R43" i="2" s="1"/>
  <c r="R42" i="2" s="1"/>
  <c r="N44" i="2"/>
  <c r="N43" i="2" s="1"/>
  <c r="N42" i="2" s="1"/>
  <c r="R41" i="2"/>
  <c r="R40" i="2"/>
  <c r="N39" i="2"/>
  <c r="N38" i="2" s="1"/>
  <c r="N37" i="2" s="1"/>
  <c r="R36" i="2"/>
  <c r="R35" i="2"/>
  <c r="N34" i="2"/>
  <c r="N33" i="2" s="1"/>
  <c r="N32" i="2" s="1"/>
  <c r="R31" i="2"/>
  <c r="R30" i="2"/>
  <c r="N29" i="2"/>
  <c r="N28" i="2" s="1"/>
  <c r="N27" i="2" s="1"/>
  <c r="R26" i="2"/>
  <c r="R25" i="2"/>
  <c r="N24" i="2"/>
  <c r="R23" i="2"/>
  <c r="R22" i="2"/>
  <c r="N21" i="2"/>
  <c r="R18" i="2"/>
  <c r="R17" i="2"/>
  <c r="N16" i="2"/>
  <c r="N15" i="2" s="1"/>
  <c r="N14" i="2" s="1"/>
  <c r="L883" i="2"/>
  <c r="L882" i="2" s="1"/>
  <c r="L881" i="2" s="1"/>
  <c r="L880" i="2" s="1"/>
  <c r="L879" i="2"/>
  <c r="L878" i="2" s="1"/>
  <c r="L877" i="2" s="1"/>
  <c r="L876" i="2" s="1"/>
  <c r="L875" i="2"/>
  <c r="L874" i="2" s="1"/>
  <c r="L873" i="2" s="1"/>
  <c r="L872" i="2" s="1"/>
  <c r="L871" i="2"/>
  <c r="L870" i="2" s="1"/>
  <c r="L869" i="2" s="1"/>
  <c r="L868" i="2" s="1"/>
  <c r="L863" i="2"/>
  <c r="L862" i="2" s="1"/>
  <c r="L861" i="2" s="1"/>
  <c r="L860" i="2" s="1"/>
  <c r="L858" i="2"/>
  <c r="L857" i="2"/>
  <c r="L856" i="2"/>
  <c r="L852" i="2"/>
  <c r="L851" i="2"/>
  <c r="L850" i="2"/>
  <c r="L846" i="2"/>
  <c r="L845" i="2"/>
  <c r="L844" i="2"/>
  <c r="L840" i="2"/>
  <c r="L839" i="2"/>
  <c r="L838" i="2"/>
  <c r="L834" i="2"/>
  <c r="L833" i="2"/>
  <c r="L832" i="2"/>
  <c r="L827" i="2"/>
  <c r="L826" i="2" s="1"/>
  <c r="L825" i="2" s="1"/>
  <c r="L824" i="2" s="1"/>
  <c r="L823" i="2"/>
  <c r="L822" i="2"/>
  <c r="L820" i="2"/>
  <c r="L819" i="2"/>
  <c r="L815" i="2"/>
  <c r="L814" i="2" s="1"/>
  <c r="L813" i="2" s="1"/>
  <c r="L812" i="2" s="1"/>
  <c r="L810" i="2"/>
  <c r="L808" i="2" s="1"/>
  <c r="L807" i="2" s="1"/>
  <c r="L806" i="2"/>
  <c r="L805" i="2" s="1"/>
  <c r="L804" i="2" s="1"/>
  <c r="L803" i="2" s="1"/>
  <c r="L802" i="2"/>
  <c r="L801" i="2"/>
  <c r="L796" i="2"/>
  <c r="L795" i="2" s="1"/>
  <c r="L794" i="2" s="1"/>
  <c r="L793" i="2"/>
  <c r="L792" i="2" s="1"/>
  <c r="L791" i="2" s="1"/>
  <c r="L787" i="2"/>
  <c r="L786" i="2" s="1"/>
  <c r="L785" i="2" s="1"/>
  <c r="L784" i="2" s="1"/>
  <c r="L783" i="2" s="1"/>
  <c r="L782" i="2"/>
  <c r="L781" i="2" s="1"/>
  <c r="L780" i="2" s="1"/>
  <c r="L779" i="2" s="1"/>
  <c r="L778" i="2" s="1"/>
  <c r="L776" i="2"/>
  <c r="L775" i="2" s="1"/>
  <c r="L774" i="2" s="1"/>
  <c r="L773" i="2" s="1"/>
  <c r="L772" i="2" s="1"/>
  <c r="L771" i="2" s="1"/>
  <c r="L770" i="2"/>
  <c r="L769" i="2" s="1"/>
  <c r="L768" i="2" s="1"/>
  <c r="L767" i="2" s="1"/>
  <c r="L766" i="2" s="1"/>
  <c r="L765" i="2" s="1"/>
  <c r="L764" i="2"/>
  <c r="L763" i="2" s="1"/>
  <c r="L762" i="2" s="1"/>
  <c r="L761" i="2" s="1"/>
  <c r="L760" i="2" s="1"/>
  <c r="L759" i="2"/>
  <c r="L758" i="2" s="1"/>
  <c r="L757" i="2" s="1"/>
  <c r="L756" i="2" s="1"/>
  <c r="L755" i="2"/>
  <c r="L754" i="2" s="1"/>
  <c r="L753" i="2" s="1"/>
  <c r="L752" i="2" s="1"/>
  <c r="L749" i="2"/>
  <c r="L748" i="2" s="1"/>
  <c r="L747" i="2" s="1"/>
  <c r="L746" i="2" s="1"/>
  <c r="L745" i="2"/>
  <c r="L744" i="2" s="1"/>
  <c r="L743" i="2" s="1"/>
  <c r="L742" i="2" s="1"/>
  <c r="L740" i="2"/>
  <c r="L739" i="2" s="1"/>
  <c r="L738" i="2" s="1"/>
  <c r="L737" i="2" s="1"/>
  <c r="L736" i="2" s="1"/>
  <c r="L735" i="2"/>
  <c r="L734" i="2"/>
  <c r="L729" i="2"/>
  <c r="L728" i="2" s="1"/>
  <c r="L727" i="2" s="1"/>
  <c r="L726" i="2" s="1"/>
  <c r="L725" i="2"/>
  <c r="L724" i="2" s="1"/>
  <c r="L723" i="2" s="1"/>
  <c r="L722" i="2" s="1"/>
  <c r="L721" i="2"/>
  <c r="L720" i="2" s="1"/>
  <c r="L719" i="2" s="1"/>
  <c r="L718" i="2" s="1"/>
  <c r="L716" i="2"/>
  <c r="L715" i="2" s="1"/>
  <c r="L714" i="2" s="1"/>
  <c r="L713" i="2" s="1"/>
  <c r="L712" i="2" s="1"/>
  <c r="L711" i="2"/>
  <c r="L710" i="2" s="1"/>
  <c r="L709" i="2" s="1"/>
  <c r="L708" i="2" s="1"/>
  <c r="L707" i="2"/>
  <c r="L706" i="2" s="1"/>
  <c r="L705" i="2" s="1"/>
  <c r="L704" i="2" s="1"/>
  <c r="L703" i="2"/>
  <c r="L702" i="2"/>
  <c r="L698" i="2"/>
  <c r="L697" i="2" s="1"/>
  <c r="L696" i="2" s="1"/>
  <c r="L695" i="2" s="1"/>
  <c r="L693" i="2"/>
  <c r="L692" i="2" s="1"/>
  <c r="L691" i="2" s="1"/>
  <c r="L690" i="2" s="1"/>
  <c r="L689" i="2"/>
  <c r="L688" i="2" s="1"/>
  <c r="L687" i="2" s="1"/>
  <c r="L686" i="2" s="1"/>
  <c r="L685" i="2"/>
  <c r="L684" i="2" s="1"/>
  <c r="L683" i="2" s="1"/>
  <c r="L682" i="2" s="1"/>
  <c r="L681" i="2"/>
  <c r="L680" i="2" s="1"/>
  <c r="L679" i="2" s="1"/>
  <c r="L678" i="2" s="1"/>
  <c r="L677" i="2"/>
  <c r="L676" i="2" s="1"/>
  <c r="L675" i="2" s="1"/>
  <c r="L674" i="2" s="1"/>
  <c r="L673" i="2"/>
  <c r="L672" i="2" s="1"/>
  <c r="L671" i="2" s="1"/>
  <c r="L670" i="2" s="1"/>
  <c r="L668" i="2"/>
  <c r="L667" i="2" s="1"/>
  <c r="L666" i="2" s="1"/>
  <c r="L665" i="2" s="1"/>
  <c r="L664" i="2"/>
  <c r="L663" i="2" s="1"/>
  <c r="L662" i="2" s="1"/>
  <c r="L661" i="2" s="1"/>
  <c r="L660" i="2"/>
  <c r="L659" i="2" s="1"/>
  <c r="L658" i="2" s="1"/>
  <c r="L657" i="2" s="1"/>
  <c r="L656" i="2"/>
  <c r="L655" i="2" s="1"/>
  <c r="L654" i="2" s="1"/>
  <c r="L653" i="2" s="1"/>
  <c r="L651" i="2"/>
  <c r="L650" i="2" s="1"/>
  <c r="L649" i="2" s="1"/>
  <c r="L648" i="2" s="1"/>
  <c r="L647" i="2"/>
  <c r="L646" i="2" s="1"/>
  <c r="L645" i="2" s="1"/>
  <c r="L644" i="2" s="1"/>
  <c r="L642" i="2"/>
  <c r="L641" i="2" s="1"/>
  <c r="L640" i="2" s="1"/>
  <c r="L639" i="2" s="1"/>
  <c r="L638" i="2" s="1"/>
  <c r="L637" i="2"/>
  <c r="L636" i="2" s="1"/>
  <c r="L635" i="2" s="1"/>
  <c r="L634" i="2" s="1"/>
  <c r="L633" i="2"/>
  <c r="L632" i="2" s="1"/>
  <c r="L631" i="2" s="1"/>
  <c r="L630" i="2" s="1"/>
  <c r="L629" i="2"/>
  <c r="L628" i="2" s="1"/>
  <c r="L627" i="2" s="1"/>
  <c r="L626" i="2" s="1"/>
  <c r="L625" i="2"/>
  <c r="L624" i="2" s="1"/>
  <c r="L623" i="2" s="1"/>
  <c r="L622" i="2" s="1"/>
  <c r="L619" i="2"/>
  <c r="L618" i="2" s="1"/>
  <c r="L617" i="2" s="1"/>
  <c r="L616" i="2" s="1"/>
  <c r="L615" i="2"/>
  <c r="L614" i="2" s="1"/>
  <c r="L613" i="2" s="1"/>
  <c r="L612" i="2" s="1"/>
  <c r="L611" i="2"/>
  <c r="L610" i="2" s="1"/>
  <c r="L609" i="2" s="1"/>
  <c r="L608" i="2" s="1"/>
  <c r="L607" i="2"/>
  <c r="L606" i="2" s="1"/>
  <c r="L605" i="2" s="1"/>
  <c r="L604" i="2" s="1"/>
  <c r="L603" i="2"/>
  <c r="L602" i="2" s="1"/>
  <c r="L601" i="2" s="1"/>
  <c r="L600" i="2" s="1"/>
  <c r="L599" i="2"/>
  <c r="L598" i="2" s="1"/>
  <c r="L597" i="2" s="1"/>
  <c r="L596" i="2" s="1"/>
  <c r="L595" i="2"/>
  <c r="L594" i="2" s="1"/>
  <c r="L593" i="2" s="1"/>
  <c r="L592" i="2" s="1"/>
  <c r="L591" i="2"/>
  <c r="L590" i="2" s="1"/>
  <c r="L589" i="2" s="1"/>
  <c r="L588" i="2" s="1"/>
  <c r="L585" i="2"/>
  <c r="L584" i="2" s="1"/>
  <c r="L583" i="2" s="1"/>
  <c r="L582" i="2" s="1"/>
  <c r="L581" i="2"/>
  <c r="L580" i="2" s="1"/>
  <c r="L579" i="2" s="1"/>
  <c r="L578" i="2" s="1"/>
  <c r="L577" i="2"/>
  <c r="L576" i="2" s="1"/>
  <c r="L575" i="2" s="1"/>
  <c r="L574" i="2" s="1"/>
  <c r="L571" i="2"/>
  <c r="L570" i="2" s="1"/>
  <c r="L569" i="2" s="1"/>
  <c r="L568" i="2" s="1"/>
  <c r="L567" i="2"/>
  <c r="L566" i="2" s="1"/>
  <c r="L565" i="2" s="1"/>
  <c r="L564" i="2" s="1"/>
  <c r="L563" i="2"/>
  <c r="L562" i="2" s="1"/>
  <c r="L561" i="2" s="1"/>
  <c r="L560" i="2" s="1"/>
  <c r="L557" i="2"/>
  <c r="L556" i="2" s="1"/>
  <c r="L555" i="2" s="1"/>
  <c r="L554" i="2" s="1"/>
  <c r="L553" i="2"/>
  <c r="L552" i="2" s="1"/>
  <c r="L551" i="2" s="1"/>
  <c r="L550" i="2" s="1"/>
  <c r="L547" i="2"/>
  <c r="L546" i="2"/>
  <c r="L542" i="2"/>
  <c r="L541" i="2"/>
  <c r="L537" i="2"/>
  <c r="L536" i="2"/>
  <c r="L530" i="2"/>
  <c r="L529" i="2" s="1"/>
  <c r="L528" i="2" s="1"/>
  <c r="L527" i="2" s="1"/>
  <c r="L526" i="2" s="1"/>
  <c r="L525" i="2"/>
  <c r="L524" i="2" s="1"/>
  <c r="L523" i="2" s="1"/>
  <c r="L522" i="2" s="1"/>
  <c r="L521" i="2" s="1"/>
  <c r="L520" i="2"/>
  <c r="L519" i="2" s="1"/>
  <c r="L518" i="2" s="1"/>
  <c r="L517" i="2" s="1"/>
  <c r="L516" i="2"/>
  <c r="L515" i="2" s="1"/>
  <c r="L514" i="2" s="1"/>
  <c r="L513" i="2" s="1"/>
  <c r="L510" i="2"/>
  <c r="L509" i="2" s="1"/>
  <c r="L508" i="2" s="1"/>
  <c r="L507" i="2" s="1"/>
  <c r="L506" i="2"/>
  <c r="L505" i="2" s="1"/>
  <c r="L504" i="2" s="1"/>
  <c r="L503" i="2" s="1"/>
  <c r="L501" i="2"/>
  <c r="L500" i="2" s="1"/>
  <c r="L499" i="2" s="1"/>
  <c r="L498" i="2" s="1"/>
  <c r="L497" i="2"/>
  <c r="L496" i="2" s="1"/>
  <c r="L495" i="2" s="1"/>
  <c r="L494" i="2" s="1"/>
  <c r="L493" i="2"/>
  <c r="L492" i="2" s="1"/>
  <c r="L491" i="2" s="1"/>
  <c r="L490" i="2" s="1"/>
  <c r="L489" i="2"/>
  <c r="L488" i="2"/>
  <c r="L483" i="2"/>
  <c r="L482" i="2" s="1"/>
  <c r="L481" i="2" s="1"/>
  <c r="L480" i="2" s="1"/>
  <c r="L479" i="2" s="1"/>
  <c r="L478" i="2"/>
  <c r="L477" i="2" s="1"/>
  <c r="L476" i="2" s="1"/>
  <c r="L475" i="2" s="1"/>
  <c r="L474" i="2" s="1"/>
  <c r="L472" i="2"/>
  <c r="L471" i="2" s="1"/>
  <c r="L470" i="2" s="1"/>
  <c r="L469" i="2" s="1"/>
  <c r="L468" i="2" s="1"/>
  <c r="L467" i="2"/>
  <c r="L466" i="2" s="1"/>
  <c r="L465" i="2" s="1"/>
  <c r="L464" i="2" s="1"/>
  <c r="L463" i="2"/>
  <c r="L462" i="2"/>
  <c r="L456" i="2"/>
  <c r="L455" i="2" s="1"/>
  <c r="L454" i="2" s="1"/>
  <c r="L453" i="2" s="1"/>
  <c r="L452" i="2"/>
  <c r="L451" i="2" s="1"/>
  <c r="L450" i="2" s="1"/>
  <c r="L449" i="2" s="1"/>
  <c r="L448" i="2"/>
  <c r="L447" i="2" s="1"/>
  <c r="L446" i="2" s="1"/>
  <c r="L445" i="2" s="1"/>
  <c r="L444" i="2"/>
  <c r="L443" i="2" s="1"/>
  <c r="L442" i="2" s="1"/>
  <c r="L441" i="2" s="1"/>
  <c r="L440" i="2"/>
  <c r="L439" i="2" s="1"/>
  <c r="L438" i="2" s="1"/>
  <c r="L437" i="2" s="1"/>
  <c r="L435" i="2"/>
  <c r="L434" i="2" s="1"/>
  <c r="L433" i="2" s="1"/>
  <c r="L432" i="2" s="1"/>
  <c r="L431" i="2"/>
  <c r="L430" i="2" s="1"/>
  <c r="L429" i="2" s="1"/>
  <c r="L428" i="2" s="1"/>
  <c r="L427" i="2"/>
  <c r="L426" i="2" s="1"/>
  <c r="L425" i="2" s="1"/>
  <c r="L424" i="2" s="1"/>
  <c r="L423" i="2"/>
  <c r="L422" i="2" s="1"/>
  <c r="L421" i="2" s="1"/>
  <c r="L420" i="2" s="1"/>
  <c r="L419" i="2"/>
  <c r="L418" i="2" s="1"/>
  <c r="L417" i="2" s="1"/>
  <c r="L416" i="2" s="1"/>
  <c r="L414" i="2"/>
  <c r="L413" i="2" s="1"/>
  <c r="L412" i="2" s="1"/>
  <c r="L411" i="2" s="1"/>
  <c r="L410" i="2"/>
  <c r="L409" i="2" s="1"/>
  <c r="L408" i="2" s="1"/>
  <c r="L407" i="2" s="1"/>
  <c r="L404" i="2"/>
  <c r="L403" i="2" s="1"/>
  <c r="L402" i="2" s="1"/>
  <c r="L401" i="2" s="1"/>
  <c r="L400" i="2"/>
  <c r="L399" i="2"/>
  <c r="L395" i="2"/>
  <c r="L394" i="2"/>
  <c r="L389" i="2"/>
  <c r="L388" i="2"/>
  <c r="L383" i="2"/>
  <c r="L382" i="2"/>
  <c r="L378" i="2"/>
  <c r="L377" i="2" s="1"/>
  <c r="L376" i="2" s="1"/>
  <c r="L375" i="2" s="1"/>
  <c r="L374" i="2"/>
  <c r="L373" i="2" s="1"/>
  <c r="L372" i="2" s="1"/>
  <c r="L371" i="2" s="1"/>
  <c r="L370" i="2"/>
  <c r="L369" i="2" s="1"/>
  <c r="L368" i="2" s="1"/>
  <c r="L367" i="2" s="1"/>
  <c r="L364" i="2"/>
  <c r="L363" i="2"/>
  <c r="L359" i="2"/>
  <c r="L358" i="2" s="1"/>
  <c r="L357" i="2" s="1"/>
  <c r="L356" i="2" s="1"/>
  <c r="L355" i="2"/>
  <c r="L354" i="2"/>
  <c r="L348" i="2"/>
  <c r="L347" i="2" s="1"/>
  <c r="L346" i="2" s="1"/>
  <c r="L345" i="2"/>
  <c r="L344" i="2" s="1"/>
  <c r="L343" i="2" s="1"/>
  <c r="L340" i="2"/>
  <c r="L339" i="2" s="1"/>
  <c r="L338" i="2" s="1"/>
  <c r="L337" i="2" s="1"/>
  <c r="L336" i="2"/>
  <c r="L335" i="2" s="1"/>
  <c r="L334" i="2" s="1"/>
  <c r="L333" i="2" s="1"/>
  <c r="L332" i="2"/>
  <c r="L331" i="2" s="1"/>
  <c r="L330" i="2" s="1"/>
  <c r="L329" i="2" s="1"/>
  <c r="L328" i="2"/>
  <c r="L327" i="2" s="1"/>
  <c r="L326" i="2" s="1"/>
  <c r="L325" i="2" s="1"/>
  <c r="L324" i="2"/>
  <c r="L323" i="2" s="1"/>
  <c r="L322" i="2" s="1"/>
  <c r="L321" i="2"/>
  <c r="L320" i="2" s="1"/>
  <c r="L319" i="2" s="1"/>
  <c r="L317" i="2"/>
  <c r="L316" i="2" s="1"/>
  <c r="L315" i="2" s="1"/>
  <c r="L314" i="2" s="1"/>
  <c r="L312" i="2"/>
  <c r="L311" i="2" s="1"/>
  <c r="L310" i="2" s="1"/>
  <c r="L309" i="2" s="1"/>
  <c r="L308" i="2"/>
  <c r="L307" i="2" s="1"/>
  <c r="L306" i="2" s="1"/>
  <c r="L305" i="2" s="1"/>
  <c r="L303" i="2"/>
  <c r="L302" i="2" s="1"/>
  <c r="L301" i="2" s="1"/>
  <c r="L300" i="2" s="1"/>
  <c r="L299" i="2"/>
  <c r="L298" i="2" s="1"/>
  <c r="L297" i="2" s="1"/>
  <c r="L296" i="2" s="1"/>
  <c r="L295" i="2"/>
  <c r="L294" i="2"/>
  <c r="L293" i="2"/>
  <c r="L289" i="2"/>
  <c r="L288" i="2" s="1"/>
  <c r="L287" i="2" s="1"/>
  <c r="L286" i="2" s="1"/>
  <c r="L284" i="2"/>
  <c r="L283" i="2" s="1"/>
  <c r="L282" i="2" s="1"/>
  <c r="L281" i="2" s="1"/>
  <c r="L280" i="2"/>
  <c r="L279" i="2" s="1"/>
  <c r="L278" i="2" s="1"/>
  <c r="L277" i="2" s="1"/>
  <c r="L276" i="2"/>
  <c r="L275" i="2" s="1"/>
  <c r="L274" i="2" s="1"/>
  <c r="L273" i="2" s="1"/>
  <c r="L270" i="2"/>
  <c r="L269" i="2" s="1"/>
  <c r="L268" i="2" s="1"/>
  <c r="L267" i="2" s="1"/>
  <c r="L266" i="2" s="1"/>
  <c r="L265" i="2"/>
  <c r="L264" i="2" s="1"/>
  <c r="L263" i="2" s="1"/>
  <c r="L262" i="2" s="1"/>
  <c r="L261" i="2"/>
  <c r="L260" i="2" s="1"/>
  <c r="L259" i="2" s="1"/>
  <c r="L258" i="2" s="1"/>
  <c r="L257" i="2"/>
  <c r="L256" i="2" s="1"/>
  <c r="L255" i="2" s="1"/>
  <c r="L254" i="2" s="1"/>
  <c r="L253" i="2"/>
  <c r="L252" i="2" s="1"/>
  <c r="L251" i="2" s="1"/>
  <c r="L250" i="2" s="1"/>
  <c r="L249" i="2"/>
  <c r="L248" i="2" s="1"/>
  <c r="L247" i="2" s="1"/>
  <c r="L246" i="2" s="1"/>
  <c r="L245" i="2"/>
  <c r="L244" i="2" s="1"/>
  <c r="L243" i="2" s="1"/>
  <c r="L242" i="2" s="1"/>
  <c r="L240" i="2"/>
  <c r="L239" i="2"/>
  <c r="L234" i="2"/>
  <c r="L233" i="2" s="1"/>
  <c r="L232" i="2" s="1"/>
  <c r="L231" i="2" s="1"/>
  <c r="L230" i="2" s="1"/>
  <c r="L229" i="2"/>
  <c r="L228" i="2"/>
  <c r="L224" i="2"/>
  <c r="L223" i="2" s="1"/>
  <c r="L222" i="2" s="1"/>
  <c r="L221" i="2" s="1"/>
  <c r="L220" i="2"/>
  <c r="L219" i="2" s="1"/>
  <c r="L218" i="2" s="1"/>
  <c r="L217" i="2" s="1"/>
  <c r="L216" i="2"/>
  <c r="L215" i="2" s="1"/>
  <c r="L214" i="2" s="1"/>
  <c r="L213" i="2" s="1"/>
  <c r="L212" i="2"/>
  <c r="L211" i="2" s="1"/>
  <c r="L210" i="2" s="1"/>
  <c r="L209" i="2" s="1"/>
  <c r="L208" i="2"/>
  <c r="L207" i="2" s="1"/>
  <c r="L206" i="2" s="1"/>
  <c r="L205" i="2" s="1"/>
  <c r="L203" i="2"/>
  <c r="L202" i="2" s="1"/>
  <c r="L201" i="2" s="1"/>
  <c r="L200" i="2" s="1"/>
  <c r="L199" i="2" s="1"/>
  <c r="L198" i="2"/>
  <c r="L197" i="2" s="1"/>
  <c r="L196" i="2" s="1"/>
  <c r="L195" i="2" s="1"/>
  <c r="L194" i="2"/>
  <c r="L193" i="2" s="1"/>
  <c r="L192" i="2" s="1"/>
  <c r="L191" i="2" s="1"/>
  <c r="L189" i="2"/>
  <c r="L188" i="2" s="1"/>
  <c r="L187" i="2" s="1"/>
  <c r="L186" i="2" s="1"/>
  <c r="L185" i="2"/>
  <c r="L184" i="2" s="1"/>
  <c r="L183" i="2" s="1"/>
  <c r="L182" i="2" s="1"/>
  <c r="L181" i="2"/>
  <c r="L180" i="2" s="1"/>
  <c r="L179" i="2" s="1"/>
  <c r="L178" i="2" s="1"/>
  <c r="L177" i="2"/>
  <c r="L176" i="2" s="1"/>
  <c r="L175" i="2" s="1"/>
  <c r="L174" i="2" s="1"/>
  <c r="L173" i="2"/>
  <c r="L172" i="2" s="1"/>
  <c r="L171" i="2" s="1"/>
  <c r="L170" i="2" s="1"/>
  <c r="L169" i="2"/>
  <c r="L168" i="2" s="1"/>
  <c r="L167" i="2" s="1"/>
  <c r="L166" i="2" s="1"/>
  <c r="L165" i="2"/>
  <c r="L164" i="2" s="1"/>
  <c r="L163" i="2" s="1"/>
  <c r="L162" i="2" s="1"/>
  <c r="L161" i="2"/>
  <c r="L160" i="2" s="1"/>
  <c r="L159" i="2" s="1"/>
  <c r="L158" i="2" s="1"/>
  <c r="L156" i="2"/>
  <c r="L155" i="2"/>
  <c r="L151" i="2"/>
  <c r="L150" i="2"/>
  <c r="L146" i="2"/>
  <c r="L145" i="2"/>
  <c r="L141" i="2"/>
  <c r="L140" i="2"/>
  <c r="L134" i="2"/>
  <c r="L133" i="2"/>
  <c r="L128" i="2"/>
  <c r="L127" i="2"/>
  <c r="L123" i="2"/>
  <c r="L122" i="2"/>
  <c r="L117" i="2"/>
  <c r="L116" i="2" s="1"/>
  <c r="L115" i="2" s="1"/>
  <c r="L114" i="2" s="1"/>
  <c r="L113" i="2"/>
  <c r="L112" i="2" s="1"/>
  <c r="L111" i="2"/>
  <c r="L110" i="2" s="1"/>
  <c r="L107" i="2"/>
  <c r="L106" i="2"/>
  <c r="L104" i="2"/>
  <c r="L103" i="2" s="1"/>
  <c r="L102" i="2"/>
  <c r="L101" i="2"/>
  <c r="L97" i="2"/>
  <c r="L96" i="2"/>
  <c r="L94" i="2"/>
  <c r="L93" i="2"/>
  <c r="L88" i="2"/>
  <c r="L87" i="2" s="1"/>
  <c r="L86" i="2" s="1"/>
  <c r="L85" i="2" s="1"/>
  <c r="L84" i="2" s="1"/>
  <c r="L83" i="2"/>
  <c r="L82" i="2"/>
  <c r="L77" i="2"/>
  <c r="L76" i="2"/>
  <c r="L75" i="2"/>
  <c r="L70" i="2"/>
  <c r="L69" i="2"/>
  <c r="L65" i="2"/>
  <c r="L64" i="2"/>
  <c r="L60" i="2"/>
  <c r="L59" i="2"/>
  <c r="L55" i="2"/>
  <c r="L54" i="2"/>
  <c r="L49" i="2"/>
  <c r="L48" i="2" s="1"/>
  <c r="L47" i="2" s="1"/>
  <c r="L46" i="2" s="1"/>
  <c r="L45" i="2"/>
  <c r="L44" i="2" s="1"/>
  <c r="L43" i="2" s="1"/>
  <c r="L42" i="2" s="1"/>
  <c r="L41" i="2"/>
  <c r="L40" i="2"/>
  <c r="L36" i="2"/>
  <c r="L35" i="2"/>
  <c r="L31" i="2"/>
  <c r="L30" i="2"/>
  <c r="L26" i="2"/>
  <c r="L25" i="2"/>
  <c r="L23" i="2"/>
  <c r="L22" i="2"/>
  <c r="L18" i="2"/>
  <c r="L866" i="2"/>
  <c r="L865" i="2" s="1"/>
  <c r="L864" i="2" s="1"/>
  <c r="F882" i="2"/>
  <c r="F881" i="2" s="1"/>
  <c r="F880" i="2" s="1"/>
  <c r="F878" i="2"/>
  <c r="F874" i="2"/>
  <c r="F873" i="2" s="1"/>
  <c r="F872" i="2" s="1"/>
  <c r="F870" i="2"/>
  <c r="F869" i="2" s="1"/>
  <c r="F868" i="2" s="1"/>
  <c r="F866" i="2"/>
  <c r="F865" i="2" s="1"/>
  <c r="F864" i="2" s="1"/>
  <c r="F862" i="2"/>
  <c r="F861" i="2" s="1"/>
  <c r="F860" i="2" s="1"/>
  <c r="F855" i="2"/>
  <c r="F854" i="2" s="1"/>
  <c r="F853" i="2" s="1"/>
  <c r="F849" i="2"/>
  <c r="F848" i="2" s="1"/>
  <c r="F847" i="2" s="1"/>
  <c r="F843" i="2"/>
  <c r="F842" i="2" s="1"/>
  <c r="F841" i="2" s="1"/>
  <c r="F837" i="2"/>
  <c r="F836" i="2" s="1"/>
  <c r="F835" i="2" s="1"/>
  <c r="F831" i="2"/>
  <c r="F830" i="2" s="1"/>
  <c r="F829" i="2" s="1"/>
  <c r="F826" i="2"/>
  <c r="F825" i="2" s="1"/>
  <c r="F824" i="2" s="1"/>
  <c r="F821" i="2"/>
  <c r="F818" i="2"/>
  <c r="F814" i="2"/>
  <c r="F813" i="2" s="1"/>
  <c r="F812" i="2" s="1"/>
  <c r="F809" i="2"/>
  <c r="F808" i="2" s="1"/>
  <c r="F807" i="2" s="1"/>
  <c r="F805" i="2"/>
  <c r="F804" i="2" s="1"/>
  <c r="F803" i="2" s="1"/>
  <c r="F800" i="2"/>
  <c r="F799" i="2" s="1"/>
  <c r="F798" i="2" s="1"/>
  <c r="F795" i="2"/>
  <c r="F794" i="2" s="1"/>
  <c r="F792" i="2"/>
  <c r="F791" i="2" s="1"/>
  <c r="F786" i="2"/>
  <c r="F785" i="2" s="1"/>
  <c r="F784" i="2" s="1"/>
  <c r="F783" i="2" s="1"/>
  <c r="F781" i="2"/>
  <c r="F780" i="2" s="1"/>
  <c r="F779" i="2" s="1"/>
  <c r="F778" i="2" s="1"/>
  <c r="F775" i="2"/>
  <c r="F774" i="2" s="1"/>
  <c r="F773" i="2" s="1"/>
  <c r="F772" i="2" s="1"/>
  <c r="F771" i="2" s="1"/>
  <c r="F769" i="2"/>
  <c r="F768" i="2" s="1"/>
  <c r="F767" i="2" s="1"/>
  <c r="F766" i="2" s="1"/>
  <c r="F765" i="2" s="1"/>
  <c r="F763" i="2"/>
  <c r="F762" i="2" s="1"/>
  <c r="F761" i="2" s="1"/>
  <c r="F760" i="2" s="1"/>
  <c r="F758" i="2"/>
  <c r="F757" i="2" s="1"/>
  <c r="F756" i="2" s="1"/>
  <c r="F754" i="2"/>
  <c r="F753" i="2" s="1"/>
  <c r="F752" i="2" s="1"/>
  <c r="F748" i="2"/>
  <c r="F747" i="2" s="1"/>
  <c r="F746" i="2" s="1"/>
  <c r="F744" i="2"/>
  <c r="F743" i="2" s="1"/>
  <c r="F742" i="2" s="1"/>
  <c r="F739" i="2"/>
  <c r="F738" i="2" s="1"/>
  <c r="F737" i="2" s="1"/>
  <c r="F736" i="2" s="1"/>
  <c r="F733" i="2"/>
  <c r="F732" i="2" s="1"/>
  <c r="F731" i="2" s="1"/>
  <c r="F730" i="2" s="1"/>
  <c r="F728" i="2"/>
  <c r="F727" i="2" s="1"/>
  <c r="F726" i="2" s="1"/>
  <c r="F724" i="2"/>
  <c r="F723" i="2" s="1"/>
  <c r="F722" i="2" s="1"/>
  <c r="F720" i="2"/>
  <c r="F719" i="2" s="1"/>
  <c r="F718" i="2" s="1"/>
  <c r="F715" i="2"/>
  <c r="F714" i="2" s="1"/>
  <c r="F713" i="2" s="1"/>
  <c r="F712" i="2" s="1"/>
  <c r="F710" i="2"/>
  <c r="F709" i="2" s="1"/>
  <c r="F708" i="2" s="1"/>
  <c r="F706" i="2"/>
  <c r="F705" i="2" s="1"/>
  <c r="F704" i="2" s="1"/>
  <c r="F701" i="2"/>
  <c r="F700" i="2" s="1"/>
  <c r="F699" i="2" s="1"/>
  <c r="F697" i="2"/>
  <c r="F696" i="2" s="1"/>
  <c r="F695" i="2" s="1"/>
  <c r="F692" i="2"/>
  <c r="F691" i="2" s="1"/>
  <c r="F690" i="2" s="1"/>
  <c r="F688" i="2"/>
  <c r="F687" i="2" s="1"/>
  <c r="F686" i="2" s="1"/>
  <c r="F684" i="2"/>
  <c r="F683" i="2" s="1"/>
  <c r="F682" i="2" s="1"/>
  <c r="F680" i="2"/>
  <c r="F679" i="2" s="1"/>
  <c r="F678" i="2" s="1"/>
  <c r="F676" i="2"/>
  <c r="F675" i="2" s="1"/>
  <c r="F674" i="2" s="1"/>
  <c r="F672" i="2"/>
  <c r="F671" i="2" s="1"/>
  <c r="F670" i="2" s="1"/>
  <c r="F667" i="2"/>
  <c r="F666" i="2" s="1"/>
  <c r="F665" i="2" s="1"/>
  <c r="F663" i="2"/>
  <c r="F662" i="2" s="1"/>
  <c r="F661" i="2" s="1"/>
  <c r="F659" i="2"/>
  <c r="F658" i="2" s="1"/>
  <c r="F657" i="2" s="1"/>
  <c r="F655" i="2"/>
  <c r="F654" i="2" s="1"/>
  <c r="F653" i="2" s="1"/>
  <c r="F650" i="2"/>
  <c r="F649" i="2" s="1"/>
  <c r="F648" i="2" s="1"/>
  <c r="F646" i="2"/>
  <c r="F645" i="2" s="1"/>
  <c r="F644" i="2" s="1"/>
  <c r="F641" i="2"/>
  <c r="F640" i="2" s="1"/>
  <c r="F639" i="2" s="1"/>
  <c r="F638" i="2" s="1"/>
  <c r="F636" i="2"/>
  <c r="F635" i="2" s="1"/>
  <c r="F634" i="2" s="1"/>
  <c r="F632" i="2"/>
  <c r="F631" i="2" s="1"/>
  <c r="F630" i="2" s="1"/>
  <c r="F628" i="2"/>
  <c r="F627" i="2" s="1"/>
  <c r="F626" i="2" s="1"/>
  <c r="F624" i="2"/>
  <c r="F623" i="2" s="1"/>
  <c r="F622" i="2" s="1"/>
  <c r="F618" i="2"/>
  <c r="F617" i="2" s="1"/>
  <c r="F616" i="2" s="1"/>
  <c r="F614" i="2"/>
  <c r="F613" i="2" s="1"/>
  <c r="F612" i="2" s="1"/>
  <c r="F610" i="2"/>
  <c r="F609" i="2" s="1"/>
  <c r="F608" i="2" s="1"/>
  <c r="F606" i="2"/>
  <c r="F605" i="2" s="1"/>
  <c r="F604" i="2" s="1"/>
  <c r="F602" i="2"/>
  <c r="F601" i="2" s="1"/>
  <c r="F600" i="2" s="1"/>
  <c r="F598" i="2"/>
  <c r="F597" i="2" s="1"/>
  <c r="F596" i="2" s="1"/>
  <c r="F594" i="2"/>
  <c r="F593" i="2" s="1"/>
  <c r="F592" i="2" s="1"/>
  <c r="F590" i="2"/>
  <c r="F589" i="2" s="1"/>
  <c r="F588" i="2" s="1"/>
  <c r="F584" i="2"/>
  <c r="F583" i="2" s="1"/>
  <c r="F582" i="2" s="1"/>
  <c r="F580" i="2"/>
  <c r="F579" i="2" s="1"/>
  <c r="F578" i="2" s="1"/>
  <c r="F576" i="2"/>
  <c r="F575" i="2" s="1"/>
  <c r="F574" i="2" s="1"/>
  <c r="F570" i="2"/>
  <c r="F569" i="2" s="1"/>
  <c r="F568" i="2" s="1"/>
  <c r="F566" i="2"/>
  <c r="F565" i="2" s="1"/>
  <c r="F564" i="2" s="1"/>
  <c r="F562" i="2"/>
  <c r="F561" i="2" s="1"/>
  <c r="F560" i="2" s="1"/>
  <c r="F556" i="2"/>
  <c r="F555" i="2" s="1"/>
  <c r="F554" i="2" s="1"/>
  <c r="F552" i="2"/>
  <c r="F551" i="2" s="1"/>
  <c r="F550" i="2" s="1"/>
  <c r="F545" i="2"/>
  <c r="F544" i="2" s="1"/>
  <c r="F543" i="2" s="1"/>
  <c r="F540" i="2"/>
  <c r="F539" i="2" s="1"/>
  <c r="F538" i="2" s="1"/>
  <c r="F535" i="2"/>
  <c r="F534" i="2" s="1"/>
  <c r="F533" i="2" s="1"/>
  <c r="F529" i="2"/>
  <c r="F528" i="2" s="1"/>
  <c r="F527" i="2" s="1"/>
  <c r="F526" i="2" s="1"/>
  <c r="F524" i="2"/>
  <c r="F523" i="2" s="1"/>
  <c r="F522" i="2" s="1"/>
  <c r="F521" i="2" s="1"/>
  <c r="F519" i="2"/>
  <c r="F518" i="2" s="1"/>
  <c r="F517" i="2" s="1"/>
  <c r="F515" i="2"/>
  <c r="F514" i="2" s="1"/>
  <c r="F513" i="2" s="1"/>
  <c r="F509" i="2"/>
  <c r="F508" i="2" s="1"/>
  <c r="F507" i="2" s="1"/>
  <c r="F505" i="2"/>
  <c r="F504" i="2" s="1"/>
  <c r="F503" i="2" s="1"/>
  <c r="F500" i="2"/>
  <c r="F499" i="2" s="1"/>
  <c r="F498" i="2" s="1"/>
  <c r="F496" i="2"/>
  <c r="F495" i="2" s="1"/>
  <c r="F494" i="2" s="1"/>
  <c r="F492" i="2"/>
  <c r="F491" i="2" s="1"/>
  <c r="F490" i="2" s="1"/>
  <c r="F487" i="2"/>
  <c r="F486" i="2" s="1"/>
  <c r="F485" i="2" s="1"/>
  <c r="F482" i="2"/>
  <c r="F481" i="2" s="1"/>
  <c r="F480" i="2" s="1"/>
  <c r="F479" i="2" s="1"/>
  <c r="F477" i="2"/>
  <c r="F476" i="2" s="1"/>
  <c r="F475" i="2" s="1"/>
  <c r="F474" i="2" s="1"/>
  <c r="F471" i="2"/>
  <c r="F470" i="2" s="1"/>
  <c r="F469" i="2" s="1"/>
  <c r="F468" i="2" s="1"/>
  <c r="F466" i="2"/>
  <c r="F465" i="2" s="1"/>
  <c r="F464" i="2" s="1"/>
  <c r="F461" i="2"/>
  <c r="F460" i="2" s="1"/>
  <c r="F459" i="2" s="1"/>
  <c r="F455" i="2"/>
  <c r="F454" i="2" s="1"/>
  <c r="F453" i="2" s="1"/>
  <c r="F451" i="2"/>
  <c r="F450" i="2" s="1"/>
  <c r="F449" i="2" s="1"/>
  <c r="F447" i="2"/>
  <c r="F446" i="2" s="1"/>
  <c r="F445" i="2" s="1"/>
  <c r="F443" i="2"/>
  <c r="F442" i="2" s="1"/>
  <c r="F441" i="2" s="1"/>
  <c r="F439" i="2"/>
  <c r="F438" i="2" s="1"/>
  <c r="F437" i="2" s="1"/>
  <c r="F434" i="2"/>
  <c r="F433" i="2" s="1"/>
  <c r="F432" i="2" s="1"/>
  <c r="F430" i="2"/>
  <c r="F429" i="2" s="1"/>
  <c r="F428" i="2" s="1"/>
  <c r="F426" i="2"/>
  <c r="F425" i="2" s="1"/>
  <c r="F424" i="2" s="1"/>
  <c r="F422" i="2"/>
  <c r="F421" i="2" s="1"/>
  <c r="F420" i="2" s="1"/>
  <c r="F418" i="2"/>
  <c r="F417" i="2" s="1"/>
  <c r="F416" i="2" s="1"/>
  <c r="F413" i="2"/>
  <c r="F412" i="2" s="1"/>
  <c r="F411" i="2" s="1"/>
  <c r="F409" i="2"/>
  <c r="F408" i="2" s="1"/>
  <c r="F407" i="2" s="1"/>
  <c r="F403" i="2"/>
  <c r="F402" i="2" s="1"/>
  <c r="F401" i="2" s="1"/>
  <c r="F398" i="2"/>
  <c r="F397" i="2" s="1"/>
  <c r="F396" i="2" s="1"/>
  <c r="F393" i="2"/>
  <c r="F392" i="2" s="1"/>
  <c r="F391" i="2" s="1"/>
  <c r="F387" i="2"/>
  <c r="F386" i="2" s="1"/>
  <c r="F385" i="2" s="1"/>
  <c r="F384" i="2" s="1"/>
  <c r="F381" i="2"/>
  <c r="F380" i="2" s="1"/>
  <c r="F379" i="2" s="1"/>
  <c r="F377" i="2"/>
  <c r="F376" i="2" s="1"/>
  <c r="F375" i="2" s="1"/>
  <c r="F373" i="2"/>
  <c r="F372" i="2" s="1"/>
  <c r="F371" i="2" s="1"/>
  <c r="F369" i="2"/>
  <c r="F368" i="2" s="1"/>
  <c r="F367" i="2" s="1"/>
  <c r="F362" i="2"/>
  <c r="F361" i="2" s="1"/>
  <c r="F360" i="2" s="1"/>
  <c r="F358" i="2"/>
  <c r="F357" i="2" s="1"/>
  <c r="F356" i="2" s="1"/>
  <c r="F353" i="2"/>
  <c r="F352" i="2" s="1"/>
  <c r="F351" i="2" s="1"/>
  <c r="F347" i="2"/>
  <c r="F346" i="2" s="1"/>
  <c r="F344" i="2"/>
  <c r="F343" i="2" s="1"/>
  <c r="F339" i="2"/>
  <c r="F338" i="2" s="1"/>
  <c r="F337" i="2" s="1"/>
  <c r="F335" i="2"/>
  <c r="F334" i="2" s="1"/>
  <c r="F333" i="2" s="1"/>
  <c r="F331" i="2"/>
  <c r="F330" i="2" s="1"/>
  <c r="F329" i="2" s="1"/>
  <c r="F327" i="2"/>
  <c r="F326" i="2" s="1"/>
  <c r="F325" i="2" s="1"/>
  <c r="F323" i="2"/>
  <c r="F322" i="2" s="1"/>
  <c r="F320" i="2"/>
  <c r="F319" i="2" s="1"/>
  <c r="F316" i="2"/>
  <c r="F315" i="2" s="1"/>
  <c r="F314" i="2" s="1"/>
  <c r="F311" i="2"/>
  <c r="F310" i="2" s="1"/>
  <c r="F309" i="2" s="1"/>
  <c r="F307" i="2"/>
  <c r="F306" i="2" s="1"/>
  <c r="F305" i="2" s="1"/>
  <c r="F302" i="2"/>
  <c r="F301" i="2" s="1"/>
  <c r="F300" i="2" s="1"/>
  <c r="F298" i="2"/>
  <c r="F297" i="2" s="1"/>
  <c r="F296" i="2" s="1"/>
  <c r="F292" i="2"/>
  <c r="F291" i="2" s="1"/>
  <c r="F290" i="2" s="1"/>
  <c r="F288" i="2"/>
  <c r="F287" i="2" s="1"/>
  <c r="F286" i="2" s="1"/>
  <c r="F283" i="2"/>
  <c r="F282" i="2" s="1"/>
  <c r="F281" i="2" s="1"/>
  <c r="F279" i="2"/>
  <c r="F278" i="2" s="1"/>
  <c r="F277" i="2" s="1"/>
  <c r="F275" i="2"/>
  <c r="F274" i="2" s="1"/>
  <c r="F273" i="2" s="1"/>
  <c r="F269" i="2"/>
  <c r="F268" i="2" s="1"/>
  <c r="F267" i="2" s="1"/>
  <c r="F266" i="2" s="1"/>
  <c r="F264" i="2"/>
  <c r="F263" i="2" s="1"/>
  <c r="F262" i="2" s="1"/>
  <c r="F260" i="2"/>
  <c r="F259" i="2" s="1"/>
  <c r="F258" i="2" s="1"/>
  <c r="F256" i="2"/>
  <c r="F255" i="2" s="1"/>
  <c r="F254" i="2" s="1"/>
  <c r="F252" i="2"/>
  <c r="F251" i="2" s="1"/>
  <c r="F250" i="2" s="1"/>
  <c r="F248" i="2"/>
  <c r="F247" i="2" s="1"/>
  <c r="F246" i="2" s="1"/>
  <c r="F244" i="2"/>
  <c r="F243" i="2" s="1"/>
  <c r="F242" i="2" s="1"/>
  <c r="F238" i="2"/>
  <c r="F237" i="2" s="1"/>
  <c r="F236" i="2" s="1"/>
  <c r="F235" i="2" s="1"/>
  <c r="F233" i="2"/>
  <c r="F232" i="2" s="1"/>
  <c r="F231" i="2" s="1"/>
  <c r="F230" i="2" s="1"/>
  <c r="F227" i="2"/>
  <c r="F226" i="2" s="1"/>
  <c r="F225" i="2" s="1"/>
  <c r="F223" i="2"/>
  <c r="F222" i="2" s="1"/>
  <c r="F221" i="2" s="1"/>
  <c r="F219" i="2"/>
  <c r="F218" i="2" s="1"/>
  <c r="F217" i="2" s="1"/>
  <c r="F215" i="2"/>
  <c r="F214" i="2" s="1"/>
  <c r="F213" i="2" s="1"/>
  <c r="F211" i="2"/>
  <c r="F210" i="2" s="1"/>
  <c r="F209" i="2" s="1"/>
  <c r="F207" i="2"/>
  <c r="F206" i="2" s="1"/>
  <c r="F205" i="2" s="1"/>
  <c r="F202" i="2"/>
  <c r="F201" i="2" s="1"/>
  <c r="F200" i="2" s="1"/>
  <c r="F199" i="2" s="1"/>
  <c r="F197" i="2"/>
  <c r="F196" i="2" s="1"/>
  <c r="F195" i="2" s="1"/>
  <c r="F193" i="2"/>
  <c r="F192" i="2" s="1"/>
  <c r="F191" i="2" s="1"/>
  <c r="F188" i="2"/>
  <c r="F187" i="2" s="1"/>
  <c r="F186" i="2" s="1"/>
  <c r="F184" i="2"/>
  <c r="F183" i="2" s="1"/>
  <c r="F182" i="2" s="1"/>
  <c r="F180" i="2"/>
  <c r="F179" i="2" s="1"/>
  <c r="F178" i="2" s="1"/>
  <c r="F176" i="2"/>
  <c r="F175" i="2" s="1"/>
  <c r="F174" i="2" s="1"/>
  <c r="F172" i="2"/>
  <c r="F171" i="2" s="1"/>
  <c r="F170" i="2" s="1"/>
  <c r="F168" i="2"/>
  <c r="F167" i="2" s="1"/>
  <c r="F166" i="2" s="1"/>
  <c r="F164" i="2"/>
  <c r="F163" i="2" s="1"/>
  <c r="F162" i="2" s="1"/>
  <c r="F160" i="2"/>
  <c r="F159" i="2" s="1"/>
  <c r="F158" i="2" s="1"/>
  <c r="F154" i="2"/>
  <c r="F153" i="2" s="1"/>
  <c r="F152" i="2" s="1"/>
  <c r="F149" i="2"/>
  <c r="F148" i="2" s="1"/>
  <c r="F147" i="2" s="1"/>
  <c r="F144" i="2"/>
  <c r="F143" i="2" s="1"/>
  <c r="F142" i="2" s="1"/>
  <c r="F139" i="2"/>
  <c r="F138" i="2" s="1"/>
  <c r="F137" i="2" s="1"/>
  <c r="F132" i="2"/>
  <c r="F131" i="2" s="1"/>
  <c r="F130" i="2" s="1"/>
  <c r="F129" i="2" s="1"/>
  <c r="F126" i="2"/>
  <c r="F125" i="2" s="1"/>
  <c r="F124" i="2" s="1"/>
  <c r="F121" i="2"/>
  <c r="F120" i="2" s="1"/>
  <c r="F119" i="2" s="1"/>
  <c r="F116" i="2"/>
  <c r="F115" i="2" s="1"/>
  <c r="F114" i="2" s="1"/>
  <c r="F112" i="2"/>
  <c r="F110" i="2"/>
  <c r="F105" i="2"/>
  <c r="F103" i="2"/>
  <c r="F100" i="2"/>
  <c r="F95" i="2"/>
  <c r="F92" i="2"/>
  <c r="F87" i="2"/>
  <c r="F86" i="2" s="1"/>
  <c r="F85" i="2" s="1"/>
  <c r="F84" i="2" s="1"/>
  <c r="F81" i="2"/>
  <c r="F80" i="2" s="1"/>
  <c r="F79" i="2" s="1"/>
  <c r="F78" i="2" s="1"/>
  <c r="F74" i="2"/>
  <c r="F73" i="2" s="1"/>
  <c r="F72" i="2" s="1"/>
  <c r="F71" i="2" s="1"/>
  <c r="F68" i="2"/>
  <c r="F67" i="2" s="1"/>
  <c r="F66" i="2" s="1"/>
  <c r="F63" i="2"/>
  <c r="F62" i="2" s="1"/>
  <c r="F61" i="2" s="1"/>
  <c r="F58" i="2"/>
  <c r="F57" i="2" s="1"/>
  <c r="F56" i="2" s="1"/>
  <c r="F53" i="2"/>
  <c r="F52" i="2" s="1"/>
  <c r="F51" i="2" s="1"/>
  <c r="F48" i="2"/>
  <c r="F47" i="2" s="1"/>
  <c r="F46" i="2" s="1"/>
  <c r="F44" i="2"/>
  <c r="F43" i="2" s="1"/>
  <c r="F42" i="2" s="1"/>
  <c r="F39" i="2"/>
  <c r="F38" i="2" s="1"/>
  <c r="F37" i="2" s="1"/>
  <c r="F34" i="2"/>
  <c r="F33" i="2" s="1"/>
  <c r="F32" i="2" s="1"/>
  <c r="F29" i="2"/>
  <c r="F28" i="2" s="1"/>
  <c r="F27" i="2" s="1"/>
  <c r="F24" i="2"/>
  <c r="F21" i="2"/>
  <c r="F16" i="2"/>
  <c r="F15" i="2" s="1"/>
  <c r="F14" i="2" s="1"/>
  <c r="F877" i="2"/>
  <c r="F876" i="2" s="1"/>
  <c r="R314" i="3" l="1"/>
  <c r="AL16" i="3"/>
  <c r="AL15" i="3" s="1"/>
  <c r="T105" i="3"/>
  <c r="T104" i="3" s="1"/>
  <c r="R457" i="3"/>
  <c r="R456" i="3" s="1"/>
  <c r="R455" i="3" s="1"/>
  <c r="R844" i="3"/>
  <c r="R843" i="3" s="1"/>
  <c r="R842" i="3" s="1"/>
  <c r="X394" i="3"/>
  <c r="X393" i="3" s="1"/>
  <c r="X392" i="3" s="1"/>
  <c r="AF59" i="3"/>
  <c r="AF58" i="3" s="1"/>
  <c r="AF57" i="3" s="1"/>
  <c r="X729" i="3"/>
  <c r="X728" i="3" s="1"/>
  <c r="X727" i="3" s="1"/>
  <c r="X726" i="3" s="1"/>
  <c r="N87" i="3"/>
  <c r="N86" i="3" s="1"/>
  <c r="AL128" i="3"/>
  <c r="AL127" i="3" s="1"/>
  <c r="AL126" i="3" s="1"/>
  <c r="AL125" i="3" s="1"/>
  <c r="L186" i="3"/>
  <c r="AF639" i="3"/>
  <c r="X223" i="3"/>
  <c r="X222" i="3" s="1"/>
  <c r="X221" i="3" s="1"/>
  <c r="R268" i="3"/>
  <c r="AH95" i="3"/>
  <c r="AH94" i="3" s="1"/>
  <c r="L59" i="3"/>
  <c r="L58" i="3" s="1"/>
  <c r="L57" i="3" s="1"/>
  <c r="X117" i="3"/>
  <c r="X116" i="3" s="1"/>
  <c r="X115" i="3" s="1"/>
  <c r="X483" i="3"/>
  <c r="X482" i="3" s="1"/>
  <c r="X481" i="3" s="1"/>
  <c r="X480" i="3" s="1"/>
  <c r="X838" i="3"/>
  <c r="X837" i="3" s="1"/>
  <c r="X836" i="3" s="1"/>
  <c r="AL358" i="3"/>
  <c r="AL357" i="3" s="1"/>
  <c r="AL356" i="3" s="1"/>
  <c r="AL288" i="3"/>
  <c r="AL287" i="3" s="1"/>
  <c r="AL286" i="3" s="1"/>
  <c r="AF457" i="3"/>
  <c r="AF456" i="3" s="1"/>
  <c r="AF455" i="3" s="1"/>
  <c r="AF454" i="3" s="1"/>
  <c r="AF453" i="3" s="1"/>
  <c r="X12" i="3"/>
  <c r="X11" i="3" s="1"/>
  <c r="X10" i="3" s="1"/>
  <c r="X20" i="3"/>
  <c r="AF12" i="3"/>
  <c r="AF11" i="3" s="1"/>
  <c r="AF10" i="3" s="1"/>
  <c r="AF25" i="3"/>
  <c r="AF24" i="3" s="1"/>
  <c r="AF23" i="3" s="1"/>
  <c r="AF140" i="3"/>
  <c r="AF139" i="3" s="1"/>
  <c r="AF138" i="3" s="1"/>
  <c r="AF150" i="3"/>
  <c r="AF149" i="3" s="1"/>
  <c r="AF148" i="3" s="1"/>
  <c r="L140" i="3"/>
  <c r="L139" i="3" s="1"/>
  <c r="L138" i="3" s="1"/>
  <c r="AL122" i="3"/>
  <c r="AL121" i="3" s="1"/>
  <c r="AL120" i="3" s="1"/>
  <c r="AL114" i="3" s="1"/>
  <c r="AF737" i="3"/>
  <c r="L639" i="3"/>
  <c r="X140" i="3"/>
  <c r="X139" i="3" s="1"/>
  <c r="X138" i="3" s="1"/>
  <c r="L288" i="3"/>
  <c r="L287" i="3" s="1"/>
  <c r="L286" i="3" s="1"/>
  <c r="L281" i="3" s="1"/>
  <c r="X377" i="3"/>
  <c r="X376" i="3" s="1"/>
  <c r="X375" i="3" s="1"/>
  <c r="X362" i="3" s="1"/>
  <c r="R394" i="3"/>
  <c r="R393" i="3" s="1"/>
  <c r="R392" i="3" s="1"/>
  <c r="L796" i="3"/>
  <c r="L795" i="3" s="1"/>
  <c r="L794" i="3" s="1"/>
  <c r="AL338" i="3"/>
  <c r="AL337" i="3" s="1"/>
  <c r="AL639" i="3"/>
  <c r="AH747" i="3"/>
  <c r="AH746" i="3" s="1"/>
  <c r="X35" i="3"/>
  <c r="X34" i="3" s="1"/>
  <c r="X33" i="3" s="1"/>
  <c r="R54" i="3"/>
  <c r="R53" i="3" s="1"/>
  <c r="R52" i="3" s="1"/>
  <c r="R88" i="3"/>
  <c r="R96" i="3"/>
  <c r="R122" i="3"/>
  <c r="R121" i="3" s="1"/>
  <c r="R120" i="3" s="1"/>
  <c r="L648" i="3"/>
  <c r="AL64" i="3"/>
  <c r="AL63" i="3" s="1"/>
  <c r="AL62" i="3" s="1"/>
  <c r="AL70" i="3"/>
  <c r="AL69" i="3" s="1"/>
  <c r="AL68" i="3" s="1"/>
  <c r="AL67" i="3" s="1"/>
  <c r="AL697" i="3"/>
  <c r="AL696" i="3" s="1"/>
  <c r="AL695" i="3" s="1"/>
  <c r="AL690" i="3" s="1"/>
  <c r="R49" i="3"/>
  <c r="R48" i="3" s="1"/>
  <c r="R47" i="3" s="1"/>
  <c r="X88" i="3"/>
  <c r="R140" i="3"/>
  <c r="R139" i="3" s="1"/>
  <c r="R138" i="3" s="1"/>
  <c r="AH737" i="3"/>
  <c r="AL541" i="3"/>
  <c r="AL540" i="3" s="1"/>
  <c r="AL539" i="3" s="1"/>
  <c r="R35" i="3"/>
  <c r="R34" i="3" s="1"/>
  <c r="R33" i="3" s="1"/>
  <c r="X77" i="3"/>
  <c r="X76" i="3" s="1"/>
  <c r="X75" i="3" s="1"/>
  <c r="X74" i="3" s="1"/>
  <c r="R117" i="3"/>
  <c r="R116" i="3" s="1"/>
  <c r="R115" i="3" s="1"/>
  <c r="R114" i="3" s="1"/>
  <c r="L358" i="3"/>
  <c r="L357" i="3" s="1"/>
  <c r="L356" i="3" s="1"/>
  <c r="X457" i="3"/>
  <c r="X456" i="3" s="1"/>
  <c r="X455" i="3" s="1"/>
  <c r="X454" i="3" s="1"/>
  <c r="X453" i="3" s="1"/>
  <c r="R483" i="3"/>
  <c r="R482" i="3" s="1"/>
  <c r="R481" i="3" s="1"/>
  <c r="R480" i="3" s="1"/>
  <c r="L729" i="3"/>
  <c r="L728" i="3" s="1"/>
  <c r="L727" i="3" s="1"/>
  <c r="L726" i="3" s="1"/>
  <c r="AL737" i="3"/>
  <c r="Z186" i="3"/>
  <c r="AF389" i="3"/>
  <c r="AF388" i="3" s="1"/>
  <c r="AF387" i="3" s="1"/>
  <c r="AL457" i="3"/>
  <c r="AL456" i="3" s="1"/>
  <c r="AL455" i="3" s="1"/>
  <c r="AL454" i="3" s="1"/>
  <c r="AL453" i="3" s="1"/>
  <c r="AL813" i="3"/>
  <c r="AL816" i="3"/>
  <c r="R20" i="3"/>
  <c r="R30" i="3"/>
  <c r="R29" i="3" s="1"/>
  <c r="R28" i="3" s="1"/>
  <c r="X54" i="3"/>
  <c r="X53" i="3" s="1"/>
  <c r="X52" i="3" s="1"/>
  <c r="X59" i="3"/>
  <c r="X58" i="3" s="1"/>
  <c r="X57" i="3" s="1"/>
  <c r="F114" i="3"/>
  <c r="R697" i="3"/>
  <c r="R696" i="3" s="1"/>
  <c r="R695" i="3" s="1"/>
  <c r="R690" i="3" s="1"/>
  <c r="AL54" i="3"/>
  <c r="AL53" i="3" s="1"/>
  <c r="AL52" i="3" s="1"/>
  <c r="AL314" i="3"/>
  <c r="AL309" i="3" s="1"/>
  <c r="L402" i="3"/>
  <c r="R729" i="3"/>
  <c r="R728" i="3" s="1"/>
  <c r="R727" i="3" s="1"/>
  <c r="R726" i="3" s="1"/>
  <c r="AL88" i="3"/>
  <c r="AL91" i="3"/>
  <c r="AF383" i="3"/>
  <c r="AF382" i="3" s="1"/>
  <c r="AF381" i="3" s="1"/>
  <c r="AF380" i="3" s="1"/>
  <c r="AF402" i="3"/>
  <c r="T338" i="3"/>
  <c r="T337" i="3" s="1"/>
  <c r="T737" i="3"/>
  <c r="F386" i="3"/>
  <c r="T498" i="3"/>
  <c r="R541" i="3"/>
  <c r="R540" i="3" s="1"/>
  <c r="R539" i="3" s="1"/>
  <c r="N555" i="3"/>
  <c r="N554" i="3" s="1"/>
  <c r="F569" i="3"/>
  <c r="F568" i="3" s="1"/>
  <c r="AF49" i="3"/>
  <c r="AF48" i="3" s="1"/>
  <c r="AF47" i="3" s="1"/>
  <c r="Z105" i="3"/>
  <c r="Z104" i="3" s="1"/>
  <c r="F737" i="3"/>
  <c r="X30" i="3"/>
  <c r="X29" i="3" s="1"/>
  <c r="X28" i="3" s="1"/>
  <c r="L96" i="3"/>
  <c r="X150" i="3"/>
  <c r="X149" i="3" s="1"/>
  <c r="X148" i="3" s="1"/>
  <c r="R25" i="3"/>
  <c r="R24" i="3" s="1"/>
  <c r="R23" i="3" s="1"/>
  <c r="R70" i="3"/>
  <c r="R69" i="3" s="1"/>
  <c r="R68" i="3" s="1"/>
  <c r="R67" i="3" s="1"/>
  <c r="X135" i="3"/>
  <c r="X134" i="3" s="1"/>
  <c r="X133" i="3" s="1"/>
  <c r="L150" i="3"/>
  <c r="L149" i="3" s="1"/>
  <c r="L148" i="3" s="1"/>
  <c r="X338" i="3"/>
  <c r="X337" i="3" s="1"/>
  <c r="L349" i="3"/>
  <c r="L348" i="3" s="1"/>
  <c r="L347" i="3" s="1"/>
  <c r="L346" i="3" s="1"/>
  <c r="L345" i="3" s="1"/>
  <c r="R383" i="3"/>
  <c r="R382" i="3" s="1"/>
  <c r="R381" i="3" s="1"/>
  <c r="R380" i="3" s="1"/>
  <c r="R389" i="3"/>
  <c r="R388" i="3" s="1"/>
  <c r="R387" i="3" s="1"/>
  <c r="R386" i="3" s="1"/>
  <c r="L536" i="3"/>
  <c r="L535" i="3" s="1"/>
  <c r="L534" i="3" s="1"/>
  <c r="X541" i="3"/>
  <c r="X540" i="3" s="1"/>
  <c r="X539" i="3" s="1"/>
  <c r="X545" i="3"/>
  <c r="X544" i="3" s="1"/>
  <c r="AL145" i="3"/>
  <c r="AL144" i="3" s="1"/>
  <c r="AL143" i="3" s="1"/>
  <c r="AF555" i="3"/>
  <c r="AF554" i="3" s="1"/>
  <c r="N338" i="3"/>
  <c r="N337" i="3" s="1"/>
  <c r="AL648" i="3"/>
  <c r="X737" i="3"/>
  <c r="R17" i="3"/>
  <c r="X49" i="3"/>
  <c r="X48" i="3" s="1"/>
  <c r="X47" i="3" s="1"/>
  <c r="X105" i="3"/>
  <c r="X104" i="3" s="1"/>
  <c r="R135" i="3"/>
  <c r="R134" i="3" s="1"/>
  <c r="R133" i="3" s="1"/>
  <c r="X25" i="3"/>
  <c r="X24" i="3" s="1"/>
  <c r="X23" i="3" s="1"/>
  <c r="X70" i="3"/>
  <c r="X69" i="3" s="1"/>
  <c r="X68" i="3" s="1"/>
  <c r="X67" i="3" s="1"/>
  <c r="L91" i="3"/>
  <c r="T95" i="3"/>
  <c r="T94" i="3" s="1"/>
  <c r="X145" i="3"/>
  <c r="X144" i="3" s="1"/>
  <c r="X143" i="3" s="1"/>
  <c r="R300" i="3"/>
  <c r="L377" i="3"/>
  <c r="L376" i="3" s="1"/>
  <c r="L375" i="3" s="1"/>
  <c r="L362" i="3" s="1"/>
  <c r="X383" i="3"/>
  <c r="X382" i="3" s="1"/>
  <c r="X381" i="3" s="1"/>
  <c r="X380" i="3" s="1"/>
  <c r="T386" i="3"/>
  <c r="F402" i="3"/>
  <c r="L737" i="3"/>
  <c r="Z95" i="3"/>
  <c r="Z94" i="3" s="1"/>
  <c r="AL186" i="3"/>
  <c r="AH314" i="3"/>
  <c r="AH309" i="3" s="1"/>
  <c r="AF338" i="3"/>
  <c r="AF337" i="3" s="1"/>
  <c r="AF377" i="3"/>
  <c r="AF376" i="3" s="1"/>
  <c r="AF375" i="3" s="1"/>
  <c r="AF362" i="3" s="1"/>
  <c r="Z386" i="3"/>
  <c r="AH639" i="3"/>
  <c r="L844" i="3"/>
  <c r="L843" i="3" s="1"/>
  <c r="L842" i="3" s="1"/>
  <c r="L850" i="3"/>
  <c r="L849" i="3" s="1"/>
  <c r="L848" i="3" s="1"/>
  <c r="AL850" i="3"/>
  <c r="AL849" i="3" s="1"/>
  <c r="AL848" i="3" s="1"/>
  <c r="L826" i="3"/>
  <c r="L825" i="3" s="1"/>
  <c r="L824" i="3" s="1"/>
  <c r="X844" i="3"/>
  <c r="X843" i="3" s="1"/>
  <c r="X842" i="3" s="1"/>
  <c r="AL838" i="3"/>
  <c r="AL837" i="3" s="1"/>
  <c r="AL836" i="3" s="1"/>
  <c r="X826" i="3"/>
  <c r="X825" i="3" s="1"/>
  <c r="X824" i="3" s="1"/>
  <c r="X850" i="3"/>
  <c r="X849" i="3" s="1"/>
  <c r="X848" i="3" s="1"/>
  <c r="AL796" i="3"/>
  <c r="AL795" i="3" s="1"/>
  <c r="AL794" i="3" s="1"/>
  <c r="T812" i="3"/>
  <c r="T811" i="3" s="1"/>
  <c r="T793" i="3" s="1"/>
  <c r="X816" i="3"/>
  <c r="AF796" i="3"/>
  <c r="AF795" i="3" s="1"/>
  <c r="AF794" i="3" s="1"/>
  <c r="AL832" i="3"/>
  <c r="AL831" i="3" s="1"/>
  <c r="AL830" i="3" s="1"/>
  <c r="R12" i="3"/>
  <c r="R11" i="3" s="1"/>
  <c r="R10" i="3" s="1"/>
  <c r="N16" i="3"/>
  <c r="N15" i="3" s="1"/>
  <c r="N9" i="3" s="1"/>
  <c r="L25" i="3"/>
  <c r="L24" i="3" s="1"/>
  <c r="L23" i="3" s="1"/>
  <c r="L30" i="3"/>
  <c r="L29" i="3" s="1"/>
  <c r="L28" i="3" s="1"/>
  <c r="L49" i="3"/>
  <c r="L48" i="3" s="1"/>
  <c r="L47" i="3" s="1"/>
  <c r="X64" i="3"/>
  <c r="X63" i="3" s="1"/>
  <c r="X62" i="3" s="1"/>
  <c r="T114" i="3"/>
  <c r="X122" i="3"/>
  <c r="X121" i="3" s="1"/>
  <c r="X120" i="3" s="1"/>
  <c r="L223" i="3"/>
  <c r="L222" i="3" s="1"/>
  <c r="L221" i="3" s="1"/>
  <c r="L200" i="3" s="1"/>
  <c r="N411" i="3"/>
  <c r="F132" i="3"/>
  <c r="F237" i="3"/>
  <c r="X17" i="3"/>
  <c r="R59" i="3"/>
  <c r="R58" i="3" s="1"/>
  <c r="R57" i="3" s="1"/>
  <c r="X101" i="3"/>
  <c r="X128" i="3"/>
  <c r="X127" i="3" s="1"/>
  <c r="X126" i="3" s="1"/>
  <c r="X125" i="3" s="1"/>
  <c r="X153" i="3"/>
  <c r="F300" i="3"/>
  <c r="F16" i="3"/>
  <c r="F15" i="3" s="1"/>
  <c r="F9" i="3" s="1"/>
  <c r="F87" i="3"/>
  <c r="F86" i="3" s="1"/>
  <c r="N105" i="3"/>
  <c r="N104" i="3" s="1"/>
  <c r="L145" i="3"/>
  <c r="L144" i="3" s="1"/>
  <c r="L143" i="3" s="1"/>
  <c r="N300" i="3"/>
  <c r="X288" i="3"/>
  <c r="X287" i="3" s="1"/>
  <c r="X286" i="3" s="1"/>
  <c r="X281" i="3" s="1"/>
  <c r="L338" i="3"/>
  <c r="L337" i="3" s="1"/>
  <c r="N346" i="3"/>
  <c r="N345" i="3" s="1"/>
  <c r="R402" i="3"/>
  <c r="T402" i="3"/>
  <c r="R531" i="3"/>
  <c r="R530" i="3" s="1"/>
  <c r="R529" i="3" s="1"/>
  <c r="T747" i="3"/>
  <c r="T746" i="3" s="1"/>
  <c r="AH528" i="3"/>
  <c r="AH527" i="3" s="1"/>
  <c r="R64" i="3"/>
  <c r="R63" i="3" s="1"/>
  <c r="R62" i="3" s="1"/>
  <c r="T87" i="3"/>
  <c r="T86" i="3" s="1"/>
  <c r="R91" i="3"/>
  <c r="X96" i="3"/>
  <c r="L105" i="3"/>
  <c r="L104" i="3" s="1"/>
  <c r="R128" i="3"/>
  <c r="R127" i="3" s="1"/>
  <c r="R126" i="3" s="1"/>
  <c r="R125" i="3" s="1"/>
  <c r="L135" i="3"/>
  <c r="L134" i="3" s="1"/>
  <c r="L133" i="3" s="1"/>
  <c r="T186" i="3"/>
  <c r="L268" i="3"/>
  <c r="X389" i="3"/>
  <c r="X388" i="3" s="1"/>
  <c r="X387" i="3" s="1"/>
  <c r="X386" i="3" s="1"/>
  <c r="F498" i="3"/>
  <c r="X531" i="3"/>
  <c r="X530" i="3" s="1"/>
  <c r="X529" i="3" s="1"/>
  <c r="L583" i="3"/>
  <c r="L582" i="3" s="1"/>
  <c r="AH300" i="3"/>
  <c r="Z480" i="3"/>
  <c r="Z639" i="3"/>
  <c r="T454" i="3"/>
  <c r="T453" i="3" s="1"/>
  <c r="N508" i="3"/>
  <c r="N507" i="3" s="1"/>
  <c r="T545" i="3"/>
  <c r="T544" i="3" s="1"/>
  <c r="T555" i="3"/>
  <c r="T554" i="3" s="1"/>
  <c r="N648" i="3"/>
  <c r="L411" i="3"/>
  <c r="N480" i="3"/>
  <c r="F346" i="3"/>
  <c r="F345" i="3" s="1"/>
  <c r="L389" i="3"/>
  <c r="L388" i="3" s="1"/>
  <c r="L387" i="3" s="1"/>
  <c r="R536" i="3"/>
  <c r="R535" i="3" s="1"/>
  <c r="R534" i="3" s="1"/>
  <c r="F786" i="3"/>
  <c r="F785" i="3" s="1"/>
  <c r="Z498" i="3"/>
  <c r="F747" i="3"/>
  <c r="F746" i="3" s="1"/>
  <c r="N854" i="3"/>
  <c r="AF91" i="3"/>
  <c r="AF117" i="3"/>
  <c r="AF116" i="3" s="1"/>
  <c r="AF115" i="3" s="1"/>
  <c r="AF135" i="3"/>
  <c r="AF134" i="3" s="1"/>
  <c r="AF133" i="3" s="1"/>
  <c r="AF300" i="3"/>
  <c r="Z338" i="3"/>
  <c r="Z337" i="3" s="1"/>
  <c r="AH346" i="3"/>
  <c r="AH345" i="3" s="1"/>
  <c r="AH402" i="3"/>
  <c r="AL536" i="3"/>
  <c r="AL535" i="3" s="1"/>
  <c r="AL534" i="3" s="1"/>
  <c r="AF713" i="3"/>
  <c r="AF786" i="3"/>
  <c r="AF785" i="3" s="1"/>
  <c r="AL12" i="3"/>
  <c r="AL11" i="3" s="1"/>
  <c r="AL10" i="3" s="1"/>
  <c r="AF70" i="3"/>
  <c r="AF69" i="3" s="1"/>
  <c r="AF68" i="3" s="1"/>
  <c r="AF67" i="3" s="1"/>
  <c r="AL377" i="3"/>
  <c r="AL376" i="3" s="1"/>
  <c r="AL375" i="3" s="1"/>
  <c r="AL362" i="3" s="1"/>
  <c r="AL545" i="3"/>
  <c r="AL544" i="3" s="1"/>
  <c r="AL773" i="3"/>
  <c r="X697" i="3"/>
  <c r="X696" i="3" s="1"/>
  <c r="X695" i="3" s="1"/>
  <c r="X690" i="3" s="1"/>
  <c r="L838" i="3"/>
  <c r="L837" i="3" s="1"/>
  <c r="L836" i="3" s="1"/>
  <c r="AF17" i="3"/>
  <c r="AL153" i="3"/>
  <c r="AH569" i="3"/>
  <c r="AH568" i="3" s="1"/>
  <c r="AF747" i="3"/>
  <c r="AF746" i="3" s="1"/>
  <c r="R639" i="3"/>
  <c r="N690" i="3"/>
  <c r="N737" i="3"/>
  <c r="T786" i="3"/>
  <c r="T785" i="3" s="1"/>
  <c r="R796" i="3"/>
  <c r="R795" i="3" s="1"/>
  <c r="R794" i="3" s="1"/>
  <c r="F812" i="3"/>
  <c r="F811" i="3" s="1"/>
  <c r="F793" i="3" s="1"/>
  <c r="L816" i="3"/>
  <c r="R838" i="3"/>
  <c r="R837" i="3" s="1"/>
  <c r="R836" i="3" s="1"/>
  <c r="R850" i="3"/>
  <c r="R849" i="3" s="1"/>
  <c r="R848" i="3" s="1"/>
  <c r="AF35" i="3"/>
  <c r="AF34" i="3" s="1"/>
  <c r="AF33" i="3" s="1"/>
  <c r="AH105" i="3"/>
  <c r="AH104" i="3" s="1"/>
  <c r="AF128" i="3"/>
  <c r="AF127" i="3" s="1"/>
  <c r="AF126" i="3" s="1"/>
  <c r="AF125" i="3" s="1"/>
  <c r="AF223" i="3"/>
  <c r="AF222" i="3" s="1"/>
  <c r="AF221" i="3" s="1"/>
  <c r="AF200" i="3" s="1"/>
  <c r="AF234" i="3"/>
  <c r="AF233" i="3" s="1"/>
  <c r="AF232" i="3" s="1"/>
  <c r="AF231" i="3" s="1"/>
  <c r="Z268" i="3"/>
  <c r="Z281" i="3"/>
  <c r="AF394" i="3"/>
  <c r="AF393" i="3" s="1"/>
  <c r="AF392" i="3" s="1"/>
  <c r="AL498" i="3"/>
  <c r="AF536" i="3"/>
  <c r="AF535" i="3" s="1"/>
  <c r="AF534" i="3" s="1"/>
  <c r="AL786" i="3"/>
  <c r="AL785" i="3" s="1"/>
  <c r="Z793" i="3"/>
  <c r="R786" i="3"/>
  <c r="R785" i="3" s="1"/>
  <c r="X796" i="3"/>
  <c r="X795" i="3" s="1"/>
  <c r="X794" i="3" s="1"/>
  <c r="N812" i="3"/>
  <c r="N811" i="3" s="1"/>
  <c r="N793" i="3" s="1"/>
  <c r="AF30" i="3"/>
  <c r="AF29" i="3" s="1"/>
  <c r="AF28" i="3" s="1"/>
  <c r="AL35" i="3"/>
  <c r="AL34" i="3" s="1"/>
  <c r="AL33" i="3" s="1"/>
  <c r="AL77" i="3"/>
  <c r="AL76" i="3" s="1"/>
  <c r="AL75" i="3" s="1"/>
  <c r="AL74" i="3" s="1"/>
  <c r="AF145" i="3"/>
  <c r="AF144" i="3" s="1"/>
  <c r="AF143" i="3" s="1"/>
  <c r="AL234" i="3"/>
  <c r="AL233" i="3" s="1"/>
  <c r="AL232" i="3" s="1"/>
  <c r="AL231" i="3" s="1"/>
  <c r="AL349" i="3"/>
  <c r="AL348" i="3" s="1"/>
  <c r="AL347" i="3" s="1"/>
  <c r="Z508" i="3"/>
  <c r="Z507" i="3" s="1"/>
  <c r="Z747" i="3"/>
  <c r="Z746" i="3" s="1"/>
  <c r="AH786" i="3"/>
  <c r="AH785" i="3" s="1"/>
  <c r="AH812" i="3"/>
  <c r="AH811" i="3" s="1"/>
  <c r="AH793" i="3" s="1"/>
  <c r="N46" i="3"/>
  <c r="T132" i="3"/>
  <c r="T46" i="3"/>
  <c r="N132" i="3"/>
  <c r="L35" i="3"/>
  <c r="L34" i="3" s="1"/>
  <c r="L33" i="3" s="1"/>
  <c r="L64" i="3"/>
  <c r="L63" i="3" s="1"/>
  <c r="L62" i="3" s="1"/>
  <c r="L101" i="3"/>
  <c r="N114" i="3"/>
  <c r="N268" i="3"/>
  <c r="X268" i="3"/>
  <c r="T16" i="3"/>
  <c r="T15" i="3" s="1"/>
  <c r="T9" i="3" s="1"/>
  <c r="L70" i="3"/>
  <c r="L69" i="3" s="1"/>
  <c r="L68" i="3" s="1"/>
  <c r="L67" i="3" s="1"/>
  <c r="X91" i="3"/>
  <c r="F153" i="3"/>
  <c r="F268" i="3"/>
  <c r="F281" i="3"/>
  <c r="X402" i="3"/>
  <c r="L17" i="3"/>
  <c r="L77" i="3"/>
  <c r="L76" i="3" s="1"/>
  <c r="L75" i="3" s="1"/>
  <c r="L74" i="3" s="1"/>
  <c r="L88" i="3"/>
  <c r="F200" i="3"/>
  <c r="N237" i="3"/>
  <c r="N402" i="3"/>
  <c r="F95" i="3"/>
  <c r="F94" i="3" s="1"/>
  <c r="N186" i="3"/>
  <c r="F46" i="3"/>
  <c r="X300" i="3"/>
  <c r="T508" i="3"/>
  <c r="T507" i="3" s="1"/>
  <c r="T528" i="3"/>
  <c r="T527" i="3" s="1"/>
  <c r="L12" i="3"/>
  <c r="L11" i="3" s="1"/>
  <c r="L10" i="3" s="1"/>
  <c r="L20" i="3"/>
  <c r="L54" i="3"/>
  <c r="L53" i="3" s="1"/>
  <c r="L52" i="3" s="1"/>
  <c r="N95" i="3"/>
  <c r="N94" i="3" s="1"/>
  <c r="L128" i="3"/>
  <c r="L127" i="3" s="1"/>
  <c r="L126" i="3" s="1"/>
  <c r="L125" i="3" s="1"/>
  <c r="R145" i="3"/>
  <c r="R144" i="3" s="1"/>
  <c r="R143" i="3" s="1"/>
  <c r="L234" i="3"/>
  <c r="L233" i="3" s="1"/>
  <c r="L232" i="3" s="1"/>
  <c r="L231" i="3" s="1"/>
  <c r="T268" i="3"/>
  <c r="N314" i="3"/>
  <c r="N309" i="3" s="1"/>
  <c r="T432" i="3"/>
  <c r="N528" i="3"/>
  <c r="N527" i="3" s="1"/>
  <c r="T617" i="3"/>
  <c r="T713" i="3"/>
  <c r="L117" i="3"/>
  <c r="L116" i="3" s="1"/>
  <c r="L115" i="3" s="1"/>
  <c r="L122" i="3"/>
  <c r="L121" i="3" s="1"/>
  <c r="L120" i="3" s="1"/>
  <c r="R150" i="3"/>
  <c r="R149" i="3" s="1"/>
  <c r="R148" i="3" s="1"/>
  <c r="F186" i="3"/>
  <c r="R223" i="3"/>
  <c r="R222" i="3" s="1"/>
  <c r="R221" i="3" s="1"/>
  <c r="R200" i="3" s="1"/>
  <c r="X237" i="3"/>
  <c r="X349" i="3"/>
  <c r="X348" i="3" s="1"/>
  <c r="X347" i="3" s="1"/>
  <c r="T569" i="3"/>
  <c r="T568" i="3" s="1"/>
  <c r="F713" i="3"/>
  <c r="X200" i="3"/>
  <c r="X234" i="3"/>
  <c r="X233" i="3" s="1"/>
  <c r="X232" i="3" s="1"/>
  <c r="X231" i="3" s="1"/>
  <c r="L300" i="3"/>
  <c r="X358" i="3"/>
  <c r="X357" i="3" s="1"/>
  <c r="X356" i="3" s="1"/>
  <c r="R508" i="3"/>
  <c r="R507" i="3" s="1"/>
  <c r="F639" i="3"/>
  <c r="T648" i="3"/>
  <c r="F823" i="3"/>
  <c r="T300" i="3"/>
  <c r="L314" i="3"/>
  <c r="L309" i="3" s="1"/>
  <c r="N362" i="3"/>
  <c r="F432" i="3"/>
  <c r="N498" i="3"/>
  <c r="F528" i="3"/>
  <c r="F527" i="3" s="1"/>
  <c r="L555" i="3"/>
  <c r="L554" i="3" s="1"/>
  <c r="T362" i="3"/>
  <c r="X411" i="3"/>
  <c r="T480" i="3"/>
  <c r="R555" i="3"/>
  <c r="R554" i="3" s="1"/>
  <c r="T200" i="3"/>
  <c r="L237" i="3"/>
  <c r="F314" i="3"/>
  <c r="F309" i="3" s="1"/>
  <c r="F338" i="3"/>
  <c r="F337" i="3" s="1"/>
  <c r="F411" i="3"/>
  <c r="R432" i="3"/>
  <c r="F454" i="3"/>
  <c r="F453" i="3" s="1"/>
  <c r="L498" i="3"/>
  <c r="F583" i="3"/>
  <c r="F582" i="3" s="1"/>
  <c r="F648" i="3"/>
  <c r="R377" i="3"/>
  <c r="R376" i="3" s="1"/>
  <c r="R375" i="3" s="1"/>
  <c r="R362" i="3" s="1"/>
  <c r="F508" i="3"/>
  <c r="F507" i="3" s="1"/>
  <c r="L545" i="3"/>
  <c r="L544" i="3" s="1"/>
  <c r="F617" i="3"/>
  <c r="R617" i="3"/>
  <c r="F690" i="3"/>
  <c r="X773" i="3"/>
  <c r="F555" i="3"/>
  <c r="F554" i="3" s="1"/>
  <c r="N639" i="3"/>
  <c r="L747" i="3"/>
  <c r="L746" i="3" s="1"/>
  <c r="T773" i="3"/>
  <c r="T854" i="3"/>
  <c r="N569" i="3"/>
  <c r="N568" i="3" s="1"/>
  <c r="N665" i="3"/>
  <c r="F773" i="3"/>
  <c r="Z46" i="3"/>
  <c r="N454" i="3"/>
  <c r="N453" i="3" s="1"/>
  <c r="X536" i="3"/>
  <c r="X535" i="3" s="1"/>
  <c r="X534" i="3" s="1"/>
  <c r="L697" i="3"/>
  <c r="L696" i="3" s="1"/>
  <c r="L695" i="3" s="1"/>
  <c r="L690" i="3" s="1"/>
  <c r="N823" i="3"/>
  <c r="X854" i="3"/>
  <c r="F854" i="3"/>
  <c r="F480" i="3"/>
  <c r="N747" i="3"/>
  <c r="N746" i="3" s="1"/>
  <c r="T823" i="3"/>
  <c r="AF105" i="3"/>
  <c r="AF104" i="3" s="1"/>
  <c r="N713" i="3"/>
  <c r="X747" i="3"/>
  <c r="X746" i="3" s="1"/>
  <c r="N773" i="3"/>
  <c r="L813" i="3"/>
  <c r="L832" i="3"/>
  <c r="L831" i="3" s="1"/>
  <c r="L830" i="3" s="1"/>
  <c r="AL49" i="3"/>
  <c r="AL48" i="3" s="1"/>
  <c r="AL47" i="3" s="1"/>
  <c r="AL59" i="3"/>
  <c r="AL58" i="3" s="1"/>
  <c r="AL57" i="3" s="1"/>
  <c r="AF77" i="3"/>
  <c r="AF76" i="3" s="1"/>
  <c r="AF75" i="3" s="1"/>
  <c r="AF74" i="3" s="1"/>
  <c r="Z87" i="3"/>
  <c r="Z86" i="3" s="1"/>
  <c r="AF96" i="3"/>
  <c r="AF288" i="3"/>
  <c r="AF287" i="3" s="1"/>
  <c r="AF286" i="3" s="1"/>
  <c r="AF281" i="3" s="1"/>
  <c r="AH362" i="3"/>
  <c r="AH480" i="3"/>
  <c r="AH773" i="3"/>
  <c r="R813" i="3"/>
  <c r="AL25" i="3"/>
  <c r="AL24" i="3" s="1"/>
  <c r="AL23" i="3" s="1"/>
  <c r="AH9" i="3"/>
  <c r="AH87" i="3"/>
  <c r="AH86" i="3" s="1"/>
  <c r="AL96" i="3"/>
  <c r="AF122" i="3"/>
  <c r="AF121" i="3" s="1"/>
  <c r="AF120" i="3" s="1"/>
  <c r="AL150" i="3"/>
  <c r="AL149" i="3" s="1"/>
  <c r="AL148" i="3" s="1"/>
  <c r="AH555" i="3"/>
  <c r="AH554" i="3" s="1"/>
  <c r="AH665" i="3"/>
  <c r="AF729" i="3"/>
  <c r="AF728" i="3" s="1"/>
  <c r="AF727" i="3" s="1"/>
  <c r="AF726" i="3" s="1"/>
  <c r="R773" i="3"/>
  <c r="N786" i="3"/>
  <c r="N785" i="3" s="1"/>
  <c r="X813" i="3"/>
  <c r="R826" i="3"/>
  <c r="R825" i="3" s="1"/>
  <c r="R824" i="3" s="1"/>
  <c r="X832" i="3"/>
  <c r="X831" i="3" s="1"/>
  <c r="X830" i="3" s="1"/>
  <c r="AF20" i="3"/>
  <c r="AL30" i="3"/>
  <c r="AL29" i="3" s="1"/>
  <c r="AL28" i="3" s="1"/>
  <c r="AF54" i="3"/>
  <c r="AF53" i="3" s="1"/>
  <c r="AF52" i="3" s="1"/>
  <c r="AF64" i="3"/>
  <c r="AF63" i="3" s="1"/>
  <c r="AF62" i="3" s="1"/>
  <c r="AF101" i="3"/>
  <c r="AL135" i="3"/>
  <c r="AL134" i="3" s="1"/>
  <c r="AL133" i="3" s="1"/>
  <c r="AH153" i="3"/>
  <c r="AH186" i="3"/>
  <c r="AL281" i="3"/>
  <c r="AL411" i="3"/>
  <c r="AL402" i="3"/>
  <c r="AH713" i="3"/>
  <c r="Z617" i="3"/>
  <c r="Z773" i="3"/>
  <c r="AF854" i="3"/>
  <c r="AF88" i="3"/>
  <c r="AL140" i="3"/>
  <c r="AL139" i="3" s="1"/>
  <c r="AL138" i="3" s="1"/>
  <c r="Z153" i="3"/>
  <c r="AL389" i="3"/>
  <c r="AL388" i="3" s="1"/>
  <c r="AL387" i="3" s="1"/>
  <c r="AH454" i="3"/>
  <c r="AH453" i="3" s="1"/>
  <c r="Z528" i="3"/>
  <c r="Z527" i="3" s="1"/>
  <c r="AH690" i="3"/>
  <c r="AL729" i="3"/>
  <c r="AL728" i="3" s="1"/>
  <c r="AL727" i="3" s="1"/>
  <c r="AL726" i="3" s="1"/>
  <c r="AF816" i="3"/>
  <c r="AF838" i="3"/>
  <c r="AF837" i="3" s="1"/>
  <c r="AF836" i="3" s="1"/>
  <c r="AL300" i="3"/>
  <c r="AF483" i="3"/>
  <c r="AF482" i="3" s="1"/>
  <c r="AF481" i="3" s="1"/>
  <c r="AF480" i="3" s="1"/>
  <c r="AL713" i="3"/>
  <c r="AL268" i="3"/>
  <c r="AH281" i="3"/>
  <c r="AH545" i="3"/>
  <c r="AH544" i="3" s="1"/>
  <c r="Z786" i="3"/>
  <c r="Z785" i="3" s="1"/>
  <c r="AH854" i="3"/>
  <c r="AF186" i="3"/>
  <c r="AL508" i="3"/>
  <c r="AL507" i="3" s="1"/>
  <c r="AL531" i="3"/>
  <c r="AL530" i="3" s="1"/>
  <c r="AL529" i="3" s="1"/>
  <c r="AF541" i="3"/>
  <c r="AF540" i="3" s="1"/>
  <c r="AF539" i="3" s="1"/>
  <c r="Z569" i="3"/>
  <c r="Z568" i="3" s="1"/>
  <c r="AF648" i="3"/>
  <c r="AF850" i="3"/>
  <c r="AF849" i="3" s="1"/>
  <c r="AF848" i="3" s="1"/>
  <c r="AL223" i="3"/>
  <c r="AL222" i="3" s="1"/>
  <c r="AL221" i="3" s="1"/>
  <c r="AL200" i="3" s="1"/>
  <c r="Z346" i="3"/>
  <c r="Z345" i="3" s="1"/>
  <c r="AH432" i="3"/>
  <c r="AL483" i="3"/>
  <c r="AL482" i="3" s="1"/>
  <c r="AL481" i="3" s="1"/>
  <c r="AL480" i="3" s="1"/>
  <c r="AH508" i="3"/>
  <c r="AH507" i="3" s="1"/>
  <c r="AF531" i="3"/>
  <c r="AF530" i="3" s="1"/>
  <c r="AF529" i="3" s="1"/>
  <c r="Z690" i="3"/>
  <c r="AL826" i="3"/>
  <c r="AL825" i="3" s="1"/>
  <c r="AL824" i="3" s="1"/>
  <c r="AL844" i="3"/>
  <c r="AL843" i="3" s="1"/>
  <c r="AL842" i="3" s="1"/>
  <c r="AL105" i="3"/>
  <c r="AL104" i="3" s="1"/>
  <c r="AF268" i="3"/>
  <c r="AH46" i="3"/>
  <c r="AL237" i="3"/>
  <c r="AF237" i="3"/>
  <c r="AF773" i="3"/>
  <c r="Z200" i="3"/>
  <c r="Z9" i="3"/>
  <c r="AF358" i="3"/>
  <c r="AF357" i="3" s="1"/>
  <c r="AF356" i="3" s="1"/>
  <c r="Z362" i="3"/>
  <c r="AL432" i="3"/>
  <c r="Z454" i="3"/>
  <c r="Z453" i="3" s="1"/>
  <c r="AF569" i="3"/>
  <c r="AF568" i="3" s="1"/>
  <c r="AH132" i="3"/>
  <c r="AH200" i="3"/>
  <c r="AF314" i="3"/>
  <c r="AF309" i="3" s="1"/>
  <c r="AH338" i="3"/>
  <c r="AH337" i="3" s="1"/>
  <c r="AH386" i="3"/>
  <c r="AH361" i="3" s="1"/>
  <c r="AF153" i="3"/>
  <c r="AH237" i="3"/>
  <c r="Z411" i="3"/>
  <c r="Z432" i="3"/>
  <c r="Z555" i="3"/>
  <c r="Z554" i="3" s="1"/>
  <c r="Z583" i="3"/>
  <c r="Z582" i="3" s="1"/>
  <c r="AH114" i="3"/>
  <c r="AL101" i="3"/>
  <c r="AH411" i="3"/>
  <c r="AL583" i="3"/>
  <c r="AL582" i="3" s="1"/>
  <c r="AL665" i="3"/>
  <c r="Z665" i="3"/>
  <c r="Z300" i="3"/>
  <c r="Z314" i="3"/>
  <c r="Z309" i="3" s="1"/>
  <c r="AF349" i="3"/>
  <c r="AF348" i="3" s="1"/>
  <c r="AF347" i="3" s="1"/>
  <c r="AF411" i="3"/>
  <c r="AH498" i="3"/>
  <c r="AF545" i="3"/>
  <c r="AF544" i="3" s="1"/>
  <c r="AF583" i="3"/>
  <c r="AF582" i="3" s="1"/>
  <c r="AF617" i="3"/>
  <c r="Z114" i="3"/>
  <c r="Z132" i="3"/>
  <c r="Z237" i="3"/>
  <c r="Z402" i="3"/>
  <c r="Z648" i="3"/>
  <c r="AH823" i="3"/>
  <c r="Z854" i="3"/>
  <c r="AH268" i="3"/>
  <c r="AF432" i="3"/>
  <c r="Z545" i="3"/>
  <c r="Z544" i="3" s="1"/>
  <c r="AL555" i="3"/>
  <c r="AL554" i="3" s="1"/>
  <c r="AL569" i="3"/>
  <c r="AL568" i="3" s="1"/>
  <c r="AL617" i="3"/>
  <c r="AL383" i="3"/>
  <c r="AL382" i="3" s="1"/>
  <c r="AL381" i="3" s="1"/>
  <c r="AL380" i="3" s="1"/>
  <c r="AF498" i="3"/>
  <c r="AH617" i="3"/>
  <c r="AH648" i="3"/>
  <c r="Z737" i="3"/>
  <c r="AL394" i="3"/>
  <c r="AL393" i="3" s="1"/>
  <c r="AL392" i="3" s="1"/>
  <c r="AF665" i="3"/>
  <c r="Z713" i="3"/>
  <c r="AL747" i="3"/>
  <c r="AL746" i="3" s="1"/>
  <c r="AH583" i="3"/>
  <c r="AH582" i="3" s="1"/>
  <c r="AF508" i="3"/>
  <c r="AF507" i="3" s="1"/>
  <c r="Z823" i="3"/>
  <c r="AL854" i="3"/>
  <c r="AF697" i="3"/>
  <c r="AF696" i="3" s="1"/>
  <c r="AF695" i="3" s="1"/>
  <c r="AF690" i="3" s="1"/>
  <c r="AF832" i="3"/>
  <c r="AF831" i="3" s="1"/>
  <c r="AF830" i="3" s="1"/>
  <c r="AF844" i="3"/>
  <c r="AF843" i="3" s="1"/>
  <c r="AF842" i="3" s="1"/>
  <c r="AF826" i="3"/>
  <c r="AF825" i="3" s="1"/>
  <c r="AF824" i="3" s="1"/>
  <c r="AF813" i="3"/>
  <c r="R153" i="3"/>
  <c r="T153" i="3"/>
  <c r="L153" i="3"/>
  <c r="N153" i="3"/>
  <c r="T281" i="3"/>
  <c r="N200" i="3"/>
  <c r="T237" i="3"/>
  <c r="T314" i="3"/>
  <c r="T309" i="3" s="1"/>
  <c r="N432" i="3"/>
  <c r="R234" i="3"/>
  <c r="R233" i="3" s="1"/>
  <c r="R232" i="3" s="1"/>
  <c r="R231" i="3" s="1"/>
  <c r="R358" i="3"/>
  <c r="R357" i="3" s="1"/>
  <c r="R356" i="3" s="1"/>
  <c r="R309" i="3"/>
  <c r="F362" i="3"/>
  <c r="L569" i="3"/>
  <c r="L568" i="3" s="1"/>
  <c r="R569" i="3"/>
  <c r="R568" i="3" s="1"/>
  <c r="T639" i="3"/>
  <c r="R77" i="3"/>
  <c r="R76" i="3" s="1"/>
  <c r="R75" i="3" s="1"/>
  <c r="R74" i="3" s="1"/>
  <c r="T346" i="3"/>
  <c r="T345" i="3" s="1"/>
  <c r="F545" i="3"/>
  <c r="F544" i="3" s="1"/>
  <c r="N281" i="3"/>
  <c r="X309" i="3"/>
  <c r="X432" i="3"/>
  <c r="R101" i="3"/>
  <c r="R105" i="3"/>
  <c r="R104" i="3" s="1"/>
  <c r="R237" i="3"/>
  <c r="N386" i="3"/>
  <c r="R411" i="3"/>
  <c r="T411" i="3"/>
  <c r="R498" i="3"/>
  <c r="X508" i="3"/>
  <c r="X507" i="3" s="1"/>
  <c r="R545" i="3"/>
  <c r="R544" i="3" s="1"/>
  <c r="N545" i="3"/>
  <c r="N544" i="3" s="1"/>
  <c r="X555" i="3"/>
  <c r="X554" i="3" s="1"/>
  <c r="X583" i="3"/>
  <c r="X582" i="3" s="1"/>
  <c r="L483" i="3"/>
  <c r="L482" i="3" s="1"/>
  <c r="L481" i="3" s="1"/>
  <c r="L480" i="3" s="1"/>
  <c r="R338" i="3"/>
  <c r="R337" i="3" s="1"/>
  <c r="L617" i="3"/>
  <c r="X648" i="3"/>
  <c r="L713" i="3"/>
  <c r="R349" i="3"/>
  <c r="R348" i="3" s="1"/>
  <c r="R347" i="3" s="1"/>
  <c r="L383" i="3"/>
  <c r="L382" i="3" s="1"/>
  <c r="L381" i="3" s="1"/>
  <c r="L380" i="3" s="1"/>
  <c r="N617" i="3"/>
  <c r="L432" i="3"/>
  <c r="N583" i="3"/>
  <c r="N582" i="3" s="1"/>
  <c r="X617" i="3"/>
  <c r="R288" i="3"/>
  <c r="R287" i="3" s="1"/>
  <c r="R286" i="3" s="1"/>
  <c r="R281" i="3" s="1"/>
  <c r="R454" i="3"/>
  <c r="R453" i="3" s="1"/>
  <c r="X498" i="3"/>
  <c r="L508" i="3"/>
  <c r="L507" i="3" s="1"/>
  <c r="T583" i="3"/>
  <c r="T582" i="3" s="1"/>
  <c r="L665" i="3"/>
  <c r="T665" i="3"/>
  <c r="L394" i="3"/>
  <c r="L393" i="3" s="1"/>
  <c r="L392" i="3" s="1"/>
  <c r="L457" i="3"/>
  <c r="L456" i="3" s="1"/>
  <c r="L455" i="3" s="1"/>
  <c r="L454" i="3" s="1"/>
  <c r="L453" i="3" s="1"/>
  <c r="X569" i="3"/>
  <c r="X568" i="3" s="1"/>
  <c r="R648" i="3"/>
  <c r="F665" i="3"/>
  <c r="X639" i="3"/>
  <c r="X713" i="3"/>
  <c r="L531" i="3"/>
  <c r="L530" i="3" s="1"/>
  <c r="L529" i="3" s="1"/>
  <c r="L541" i="3"/>
  <c r="L540" i="3" s="1"/>
  <c r="L539" i="3" s="1"/>
  <c r="R665" i="3"/>
  <c r="R737" i="3"/>
  <c r="R832" i="3"/>
  <c r="R831" i="3" s="1"/>
  <c r="R830" i="3" s="1"/>
  <c r="R854" i="3"/>
  <c r="R583" i="3"/>
  <c r="R582" i="3" s="1"/>
  <c r="X665" i="3"/>
  <c r="T690" i="3"/>
  <c r="R713" i="3"/>
  <c r="R747" i="3"/>
  <c r="R746" i="3" s="1"/>
  <c r="R816" i="3"/>
  <c r="L854" i="3"/>
  <c r="R821" i="2"/>
  <c r="R800" i="2"/>
  <c r="R799" i="2" s="1"/>
  <c r="R798" i="2" s="1"/>
  <c r="T20" i="2"/>
  <c r="T19" i="2" s="1"/>
  <c r="T13" i="2" s="1"/>
  <c r="R751" i="2"/>
  <c r="R750" i="2" s="1"/>
  <c r="X502" i="2"/>
  <c r="F366" i="2"/>
  <c r="N502" i="2"/>
  <c r="X149" i="2"/>
  <c r="X148" i="2" s="1"/>
  <c r="X147" i="2" s="1"/>
  <c r="X16" i="2"/>
  <c r="X15" i="2" s="1"/>
  <c r="X14" i="2" s="1"/>
  <c r="T777" i="2"/>
  <c r="R39" i="2"/>
  <c r="R38" i="2" s="1"/>
  <c r="R37" i="2" s="1"/>
  <c r="R81" i="2"/>
  <c r="R80" i="2" s="1"/>
  <c r="R79" i="2" s="1"/>
  <c r="R78" i="2" s="1"/>
  <c r="X393" i="2"/>
  <c r="X392" i="2" s="1"/>
  <c r="X391" i="2" s="1"/>
  <c r="X535" i="2"/>
  <c r="X534" i="2" s="1"/>
  <c r="X533" i="2" s="1"/>
  <c r="X81" i="2"/>
  <c r="X80" i="2" s="1"/>
  <c r="X79" i="2" s="1"/>
  <c r="X78" i="2" s="1"/>
  <c r="X109" i="2"/>
  <c r="X108" i="2" s="1"/>
  <c r="R362" i="2"/>
  <c r="R361" i="2" s="1"/>
  <c r="R360" i="2" s="1"/>
  <c r="X53" i="2"/>
  <c r="X52" i="2" s="1"/>
  <c r="X51" i="2" s="1"/>
  <c r="X398" i="2"/>
  <c r="X397" i="2" s="1"/>
  <c r="X396" i="2" s="1"/>
  <c r="N20" i="2"/>
  <c r="N19" i="2" s="1"/>
  <c r="N13" i="2" s="1"/>
  <c r="R353" i="2"/>
  <c r="R352" i="2" s="1"/>
  <c r="R351" i="2" s="1"/>
  <c r="N741" i="2"/>
  <c r="X643" i="2"/>
  <c r="X733" i="2"/>
  <c r="X732" i="2" s="1"/>
  <c r="X731" i="2" s="1"/>
  <c r="X730" i="2" s="1"/>
  <c r="X777" i="2"/>
  <c r="R16" i="2"/>
  <c r="R15" i="2" s="1"/>
  <c r="R14" i="2" s="1"/>
  <c r="R144" i="2"/>
  <c r="R143" i="2" s="1"/>
  <c r="R142" i="2" s="1"/>
  <c r="R540" i="2"/>
  <c r="R539" i="2" s="1"/>
  <c r="R538" i="2" s="1"/>
  <c r="T318" i="2"/>
  <c r="T313" i="2" s="1"/>
  <c r="X461" i="2"/>
  <c r="X460" i="2" s="1"/>
  <c r="X459" i="2" s="1"/>
  <c r="X458" i="2" s="1"/>
  <c r="X821" i="2"/>
  <c r="N777" i="2"/>
  <c r="X342" i="2"/>
  <c r="X341" i="2" s="1"/>
  <c r="T669" i="2"/>
  <c r="X121" i="2"/>
  <c r="X120" i="2" s="1"/>
  <c r="X119" i="2" s="1"/>
  <c r="T502" i="2"/>
  <c r="X512" i="2"/>
  <c r="X511" i="2" s="1"/>
  <c r="N817" i="2"/>
  <c r="N816" i="2" s="1"/>
  <c r="N797" i="2" s="1"/>
  <c r="X831" i="2"/>
  <c r="X830" i="2" s="1"/>
  <c r="X829" i="2" s="1"/>
  <c r="R34" i="2"/>
  <c r="R33" i="2" s="1"/>
  <c r="R32" i="2" s="1"/>
  <c r="R53" i="2"/>
  <c r="R52" i="2" s="1"/>
  <c r="R51" i="2" s="1"/>
  <c r="R105" i="2"/>
  <c r="N318" i="2"/>
  <c r="N313" i="2" s="1"/>
  <c r="X105" i="2"/>
  <c r="X132" i="2"/>
  <c r="X131" i="2" s="1"/>
  <c r="X130" i="2" s="1"/>
  <c r="X129" i="2" s="1"/>
  <c r="T751" i="2"/>
  <c r="T750" i="2" s="1"/>
  <c r="X849" i="2"/>
  <c r="X848" i="2" s="1"/>
  <c r="X847" i="2" s="1"/>
  <c r="N342" i="2"/>
  <c r="N341" i="2" s="1"/>
  <c r="N512" i="2"/>
  <c r="N511" i="2" s="1"/>
  <c r="N717" i="2"/>
  <c r="R21" i="2"/>
  <c r="R29" i="2"/>
  <c r="R28" i="2" s="1"/>
  <c r="R27" i="2" s="1"/>
  <c r="R74" i="2"/>
  <c r="R73" i="2" s="1"/>
  <c r="R72" i="2" s="1"/>
  <c r="R71" i="2" s="1"/>
  <c r="X21" i="2"/>
  <c r="X29" i="2"/>
  <c r="X28" i="2" s="1"/>
  <c r="X27" i="2" s="1"/>
  <c r="X39" i="2"/>
  <c r="X38" i="2" s="1"/>
  <c r="X37" i="2" s="1"/>
  <c r="X58" i="2"/>
  <c r="X57" i="2" s="1"/>
  <c r="X56" i="2" s="1"/>
  <c r="X68" i="2"/>
  <c r="X67" i="2" s="1"/>
  <c r="X66" i="2" s="1"/>
  <c r="X487" i="2"/>
  <c r="X486" i="2" s="1"/>
  <c r="X485" i="2" s="1"/>
  <c r="X484" i="2" s="1"/>
  <c r="T390" i="2"/>
  <c r="T512" i="2"/>
  <c r="T511" i="2" s="1"/>
  <c r="R92" i="2"/>
  <c r="R100" i="2"/>
  <c r="N109" i="2"/>
  <c r="N108" i="2" s="1"/>
  <c r="N458" i="2"/>
  <c r="N457" i="2" s="1"/>
  <c r="R535" i="2"/>
  <c r="R534" i="2" s="1"/>
  <c r="R533" i="2" s="1"/>
  <c r="R837" i="2"/>
  <c r="R836" i="2" s="1"/>
  <c r="R835" i="2" s="1"/>
  <c r="R855" i="2"/>
  <c r="R854" i="2" s="1"/>
  <c r="R853" i="2" s="1"/>
  <c r="T366" i="2"/>
  <c r="X573" i="2"/>
  <c r="X572" i="2" s="1"/>
  <c r="N99" i="2"/>
  <c r="N98" i="2" s="1"/>
  <c r="X545" i="2"/>
  <c r="X544" i="2" s="1"/>
  <c r="X543" i="2" s="1"/>
  <c r="X790" i="2"/>
  <c r="X789" i="2" s="1"/>
  <c r="X837" i="2"/>
  <c r="X836" i="2" s="1"/>
  <c r="X835" i="2" s="1"/>
  <c r="N50" i="2"/>
  <c r="N190" i="2"/>
  <c r="N285" i="2"/>
  <c r="N559" i="2"/>
  <c r="N558" i="2" s="1"/>
  <c r="R652" i="2"/>
  <c r="R831" i="2"/>
  <c r="R830" i="2" s="1"/>
  <c r="R829" i="2" s="1"/>
  <c r="R849" i="2"/>
  <c r="R848" i="2" s="1"/>
  <c r="R847" i="2" s="1"/>
  <c r="T91" i="2"/>
  <c r="T90" i="2" s="1"/>
  <c r="R512" i="2"/>
  <c r="R511" i="2" s="1"/>
  <c r="R487" i="2"/>
  <c r="R486" i="2" s="1"/>
  <c r="R485" i="2" s="1"/>
  <c r="R484" i="2" s="1"/>
  <c r="R741" i="2"/>
  <c r="X144" i="2"/>
  <c r="X143" i="2" s="1"/>
  <c r="X142" i="2" s="1"/>
  <c r="X154" i="2"/>
  <c r="X153" i="2" s="1"/>
  <c r="X152" i="2" s="1"/>
  <c r="T817" i="2"/>
  <c r="T816" i="2" s="1"/>
  <c r="T797" i="2" s="1"/>
  <c r="R227" i="2"/>
  <c r="R226" i="2" s="1"/>
  <c r="R225" i="2" s="1"/>
  <c r="R204" i="2" s="1"/>
  <c r="R238" i="2"/>
  <c r="R237" i="2" s="1"/>
  <c r="R236" i="2" s="1"/>
  <c r="R235" i="2" s="1"/>
  <c r="R381" i="2"/>
  <c r="R380" i="2" s="1"/>
  <c r="R379" i="2" s="1"/>
  <c r="R366" i="2" s="1"/>
  <c r="R393" i="2"/>
  <c r="R392" i="2" s="1"/>
  <c r="R391" i="2" s="1"/>
  <c r="R733" i="2"/>
  <c r="R732" i="2" s="1"/>
  <c r="R731" i="2" s="1"/>
  <c r="R730" i="2" s="1"/>
  <c r="R843" i="2"/>
  <c r="R842" i="2" s="1"/>
  <c r="R841" i="2" s="1"/>
  <c r="X63" i="2"/>
  <c r="X62" i="2" s="1"/>
  <c r="X61" i="2" s="1"/>
  <c r="X540" i="2"/>
  <c r="X539" i="2" s="1"/>
  <c r="X538" i="2" s="1"/>
  <c r="X701" i="2"/>
  <c r="X700" i="2" s="1"/>
  <c r="X699" i="2" s="1"/>
  <c r="X694" i="2" s="1"/>
  <c r="N415" i="2"/>
  <c r="N436" i="2"/>
  <c r="R406" i="2"/>
  <c r="R272" i="2"/>
  <c r="N304" i="2"/>
  <c r="R318" i="2"/>
  <c r="R313" i="2" s="1"/>
  <c r="R502" i="2"/>
  <c r="R68" i="2"/>
  <c r="R67" i="2" s="1"/>
  <c r="R66" i="2" s="1"/>
  <c r="N118" i="2"/>
  <c r="R304" i="2"/>
  <c r="X387" i="2"/>
  <c r="X386" i="2" s="1"/>
  <c r="X385" i="2" s="1"/>
  <c r="X384" i="2" s="1"/>
  <c r="T643" i="2"/>
  <c r="X751" i="2"/>
  <c r="X750" i="2" s="1"/>
  <c r="N91" i="2"/>
  <c r="N90" i="2" s="1"/>
  <c r="R24" i="2"/>
  <c r="R63" i="2"/>
  <c r="R62" i="2" s="1"/>
  <c r="R61" i="2" s="1"/>
  <c r="R126" i="2"/>
  <c r="R125" i="2" s="1"/>
  <c r="R124" i="2" s="1"/>
  <c r="R190" i="2"/>
  <c r="T549" i="2"/>
  <c r="T548" i="2" s="1"/>
  <c r="R292" i="2"/>
  <c r="R291" i="2" s="1"/>
  <c r="R290" i="2" s="1"/>
  <c r="R285" i="2" s="1"/>
  <c r="N532" i="2"/>
  <c r="N531" i="2" s="1"/>
  <c r="N549" i="2"/>
  <c r="N548" i="2" s="1"/>
  <c r="R643" i="2"/>
  <c r="N652" i="2"/>
  <c r="T204" i="2"/>
  <c r="R121" i="2"/>
  <c r="R120" i="2" s="1"/>
  <c r="R119" i="2" s="1"/>
  <c r="R132" i="2"/>
  <c r="R131" i="2" s="1"/>
  <c r="R130" i="2" s="1"/>
  <c r="R129" i="2" s="1"/>
  <c r="R149" i="2"/>
  <c r="R148" i="2" s="1"/>
  <c r="R147" i="2" s="1"/>
  <c r="R154" i="2"/>
  <c r="R153" i="2" s="1"/>
  <c r="R152" i="2" s="1"/>
  <c r="N272" i="2"/>
  <c r="R461" i="2"/>
  <c r="R460" i="2" s="1"/>
  <c r="R459" i="2" s="1"/>
  <c r="R458" i="2" s="1"/>
  <c r="R457" i="2" s="1"/>
  <c r="R573" i="2"/>
  <c r="R572" i="2" s="1"/>
  <c r="N587" i="2"/>
  <c r="N586" i="2" s="1"/>
  <c r="X24" i="2"/>
  <c r="X457" i="2"/>
  <c r="T484" i="2"/>
  <c r="T652" i="2"/>
  <c r="R559" i="2"/>
  <c r="R558" i="2" s="1"/>
  <c r="X74" i="2"/>
  <c r="X73" i="2" s="1"/>
  <c r="X72" i="2" s="1"/>
  <c r="X71" i="2" s="1"/>
  <c r="T99" i="2"/>
  <c r="T98" i="2" s="1"/>
  <c r="X126" i="2"/>
  <c r="X125" i="2" s="1"/>
  <c r="X124" i="2" s="1"/>
  <c r="X843" i="2"/>
  <c r="X842" i="2" s="1"/>
  <c r="X841" i="2" s="1"/>
  <c r="N669" i="2"/>
  <c r="N751" i="2"/>
  <c r="N750" i="2" s="1"/>
  <c r="X34" i="2"/>
  <c r="X33" i="2" s="1"/>
  <c r="X32" i="2" s="1"/>
  <c r="X100" i="2"/>
  <c r="T157" i="2"/>
  <c r="T621" i="2"/>
  <c r="X741" i="2"/>
  <c r="R777" i="2"/>
  <c r="T272" i="2"/>
  <c r="T350" i="2"/>
  <c r="T349" i="2" s="1"/>
  <c r="T406" i="2"/>
  <c r="T559" i="2"/>
  <c r="T558" i="2" s="1"/>
  <c r="T694" i="2"/>
  <c r="X717" i="2"/>
  <c r="T790" i="2"/>
  <c r="T789" i="2" s="1"/>
  <c r="R587" i="2"/>
  <c r="R586" i="2" s="1"/>
  <c r="N790" i="2"/>
  <c r="N789" i="2" s="1"/>
  <c r="T109" i="2"/>
  <c r="T108" i="2" s="1"/>
  <c r="T190" i="2"/>
  <c r="X227" i="2"/>
  <c r="X226" i="2" s="1"/>
  <c r="X225" i="2" s="1"/>
  <c r="X204" i="2" s="1"/>
  <c r="X238" i="2"/>
  <c r="X237" i="2" s="1"/>
  <c r="X236" i="2" s="1"/>
  <c r="X235" i="2" s="1"/>
  <c r="T285" i="2"/>
  <c r="T342" i="2"/>
  <c r="T341" i="2" s="1"/>
  <c r="X381" i="2"/>
  <c r="X380" i="2" s="1"/>
  <c r="X379" i="2" s="1"/>
  <c r="X366" i="2" s="1"/>
  <c r="R818" i="2"/>
  <c r="X95" i="2"/>
  <c r="X139" i="2"/>
  <c r="X138" i="2" s="1"/>
  <c r="X137" i="2" s="1"/>
  <c r="X190" i="2"/>
  <c r="X272" i="2"/>
  <c r="X292" i="2"/>
  <c r="X291" i="2" s="1"/>
  <c r="X290" i="2" s="1"/>
  <c r="X285" i="2" s="1"/>
  <c r="X353" i="2"/>
  <c r="X352" i="2" s="1"/>
  <c r="X351" i="2" s="1"/>
  <c r="X406" i="2"/>
  <c r="X818" i="2"/>
  <c r="X855" i="2"/>
  <c r="X854" i="2" s="1"/>
  <c r="X853" i="2" s="1"/>
  <c r="X859" i="2"/>
  <c r="L121" i="2"/>
  <c r="L120" i="2" s="1"/>
  <c r="L119" i="2" s="1"/>
  <c r="T118" i="2"/>
  <c r="X241" i="2"/>
  <c r="T241" i="2"/>
  <c r="X304" i="2"/>
  <c r="T136" i="2"/>
  <c r="T50" i="2"/>
  <c r="X157" i="2"/>
  <c r="X436" i="2"/>
  <c r="T532" i="2"/>
  <c r="T531" i="2" s="1"/>
  <c r="T573" i="2"/>
  <c r="T572" i="2" s="1"/>
  <c r="T458" i="2"/>
  <c r="T457" i="2" s="1"/>
  <c r="X669" i="2"/>
  <c r="X92" i="2"/>
  <c r="T415" i="2"/>
  <c r="X549" i="2"/>
  <c r="X548" i="2" s="1"/>
  <c r="X559" i="2"/>
  <c r="X558" i="2" s="1"/>
  <c r="T828" i="2"/>
  <c r="X415" i="2"/>
  <c r="T436" i="2"/>
  <c r="X652" i="2"/>
  <c r="X318" i="2"/>
  <c r="X313" i="2" s="1"/>
  <c r="T304" i="2"/>
  <c r="T741" i="2"/>
  <c r="T587" i="2"/>
  <c r="T586" i="2" s="1"/>
  <c r="X587" i="2"/>
  <c r="X586" i="2" s="1"/>
  <c r="T717" i="2"/>
  <c r="X362" i="2"/>
  <c r="X361" i="2" s="1"/>
  <c r="X360" i="2" s="1"/>
  <c r="X800" i="2"/>
  <c r="X799" i="2" s="1"/>
  <c r="X798" i="2" s="1"/>
  <c r="T859" i="2"/>
  <c r="X621" i="2"/>
  <c r="N350" i="2"/>
  <c r="N349" i="2" s="1"/>
  <c r="N136" i="2"/>
  <c r="N204" i="2"/>
  <c r="N390" i="2"/>
  <c r="R157" i="2"/>
  <c r="N241" i="2"/>
  <c r="R415" i="2"/>
  <c r="N366" i="2"/>
  <c r="R241" i="2"/>
  <c r="N157" i="2"/>
  <c r="R342" i="2"/>
  <c r="R341" i="2" s="1"/>
  <c r="R549" i="2"/>
  <c r="R548" i="2" s="1"/>
  <c r="R109" i="2"/>
  <c r="R108" i="2" s="1"/>
  <c r="R139" i="2"/>
  <c r="R138" i="2" s="1"/>
  <c r="R137" i="2" s="1"/>
  <c r="N406" i="2"/>
  <c r="R436" i="2"/>
  <c r="R621" i="2"/>
  <c r="R58" i="2"/>
  <c r="R57" i="2" s="1"/>
  <c r="R56" i="2" s="1"/>
  <c r="R95" i="2"/>
  <c r="R859" i="2"/>
  <c r="R669" i="2"/>
  <c r="R717" i="2"/>
  <c r="R790" i="2"/>
  <c r="R789" i="2" s="1"/>
  <c r="R398" i="2"/>
  <c r="R397" i="2" s="1"/>
  <c r="R396" i="2" s="1"/>
  <c r="N484" i="2"/>
  <c r="R545" i="2"/>
  <c r="R544" i="2" s="1"/>
  <c r="R543" i="2" s="1"/>
  <c r="R387" i="2"/>
  <c r="R386" i="2" s="1"/>
  <c r="R385" i="2" s="1"/>
  <c r="R384" i="2" s="1"/>
  <c r="N621" i="2"/>
  <c r="N694" i="2"/>
  <c r="R701" i="2"/>
  <c r="R700" i="2" s="1"/>
  <c r="R699" i="2" s="1"/>
  <c r="R694" i="2" s="1"/>
  <c r="N643" i="2"/>
  <c r="N859" i="2"/>
  <c r="N573" i="2"/>
  <c r="N572" i="2" s="1"/>
  <c r="N828" i="2"/>
  <c r="L227" i="2"/>
  <c r="L226" i="2" s="1"/>
  <c r="L225" i="2" s="1"/>
  <c r="L204" i="2" s="1"/>
  <c r="L362" i="2"/>
  <c r="L361" i="2" s="1"/>
  <c r="L360" i="2" s="1"/>
  <c r="L29" i="2"/>
  <c r="L28" i="2" s="1"/>
  <c r="L27" i="2" s="1"/>
  <c r="L105" i="2"/>
  <c r="L126" i="2"/>
  <c r="L125" i="2" s="1"/>
  <c r="L124" i="2" s="1"/>
  <c r="L393" i="2"/>
  <c r="L392" i="2" s="1"/>
  <c r="L391" i="2" s="1"/>
  <c r="L540" i="2"/>
  <c r="L539" i="2" s="1"/>
  <c r="L538" i="2" s="1"/>
  <c r="F91" i="2"/>
  <c r="F90" i="2" s="1"/>
  <c r="F817" i="2"/>
  <c r="F816" i="2" s="1"/>
  <c r="F797" i="2" s="1"/>
  <c r="L701" i="2"/>
  <c r="L700" i="2" s="1"/>
  <c r="L699" i="2" s="1"/>
  <c r="L694" i="2" s="1"/>
  <c r="L21" i="2"/>
  <c r="L53" i="2"/>
  <c r="L52" i="2" s="1"/>
  <c r="L51" i="2" s="1"/>
  <c r="L68" i="2"/>
  <c r="L67" i="2" s="1"/>
  <c r="L66" i="2" s="1"/>
  <c r="L100" i="2"/>
  <c r="L132" i="2"/>
  <c r="L131" i="2" s="1"/>
  <c r="L130" i="2" s="1"/>
  <c r="L129" i="2" s="1"/>
  <c r="L149" i="2"/>
  <c r="L148" i="2" s="1"/>
  <c r="L147" i="2" s="1"/>
  <c r="L292" i="2"/>
  <c r="L291" i="2" s="1"/>
  <c r="L290" i="2" s="1"/>
  <c r="L285" i="2" s="1"/>
  <c r="L381" i="2"/>
  <c r="L380" i="2" s="1"/>
  <c r="L379" i="2" s="1"/>
  <c r="L366" i="2" s="1"/>
  <c r="L398" i="2"/>
  <c r="L397" i="2" s="1"/>
  <c r="L396" i="2" s="1"/>
  <c r="L545" i="2"/>
  <c r="L544" i="2" s="1"/>
  <c r="L543" i="2" s="1"/>
  <c r="L24" i="2"/>
  <c r="L92" i="2"/>
  <c r="L387" i="2"/>
  <c r="L386" i="2" s="1"/>
  <c r="L385" i="2" s="1"/>
  <c r="L384" i="2" s="1"/>
  <c r="L733" i="2"/>
  <c r="L732" i="2" s="1"/>
  <c r="L731" i="2" s="1"/>
  <c r="L730" i="2" s="1"/>
  <c r="L487" i="2"/>
  <c r="L486" i="2" s="1"/>
  <c r="L485" i="2" s="1"/>
  <c r="L484" i="2" s="1"/>
  <c r="L818" i="2"/>
  <c r="L34" i="2"/>
  <c r="L33" i="2" s="1"/>
  <c r="L32" i="2" s="1"/>
  <c r="L74" i="2"/>
  <c r="L73" i="2" s="1"/>
  <c r="L72" i="2" s="1"/>
  <c r="L71" i="2" s="1"/>
  <c r="L831" i="2"/>
  <c r="L830" i="2" s="1"/>
  <c r="L829" i="2" s="1"/>
  <c r="L843" i="2"/>
  <c r="L842" i="2" s="1"/>
  <c r="L841" i="2" s="1"/>
  <c r="L855" i="2"/>
  <c r="L854" i="2" s="1"/>
  <c r="L853" i="2" s="1"/>
  <c r="L81" i="2"/>
  <c r="L80" i="2" s="1"/>
  <c r="L79" i="2" s="1"/>
  <c r="L78" i="2" s="1"/>
  <c r="L821" i="2"/>
  <c r="L549" i="2"/>
  <c r="L548" i="2" s="1"/>
  <c r="L39" i="2"/>
  <c r="L38" i="2" s="1"/>
  <c r="L37" i="2" s="1"/>
  <c r="L58" i="2"/>
  <c r="L57" i="2" s="1"/>
  <c r="L56" i="2" s="1"/>
  <c r="L139" i="2"/>
  <c r="L138" i="2" s="1"/>
  <c r="L137" i="2" s="1"/>
  <c r="L154" i="2"/>
  <c r="L153" i="2" s="1"/>
  <c r="L152" i="2" s="1"/>
  <c r="L461" i="2"/>
  <c r="L460" i="2" s="1"/>
  <c r="L459" i="2" s="1"/>
  <c r="L458" i="2" s="1"/>
  <c r="L457" i="2" s="1"/>
  <c r="L63" i="2"/>
  <c r="L62" i="2" s="1"/>
  <c r="L61" i="2" s="1"/>
  <c r="L353" i="2"/>
  <c r="L352" i="2" s="1"/>
  <c r="L351" i="2" s="1"/>
  <c r="L800" i="2"/>
  <c r="L799" i="2" s="1"/>
  <c r="L798" i="2" s="1"/>
  <c r="L238" i="2"/>
  <c r="L237" i="2" s="1"/>
  <c r="L236" i="2" s="1"/>
  <c r="L235" i="2" s="1"/>
  <c r="L95" i="2"/>
  <c r="L144" i="2"/>
  <c r="L143" i="2" s="1"/>
  <c r="L142" i="2" s="1"/>
  <c r="L837" i="2"/>
  <c r="L836" i="2" s="1"/>
  <c r="L835" i="2" s="1"/>
  <c r="L849" i="2"/>
  <c r="L848" i="2" s="1"/>
  <c r="L847" i="2" s="1"/>
  <c r="L535" i="2"/>
  <c r="L534" i="2" s="1"/>
  <c r="L533" i="2" s="1"/>
  <c r="L859" i="2"/>
  <c r="L777" i="2"/>
  <c r="L741" i="2"/>
  <c r="L652" i="2"/>
  <c r="L643" i="2"/>
  <c r="L621" i="2"/>
  <c r="L559" i="2"/>
  <c r="L558" i="2" s="1"/>
  <c r="L512" i="2"/>
  <c r="L511" i="2" s="1"/>
  <c r="L436" i="2"/>
  <c r="L415" i="2"/>
  <c r="L406" i="2"/>
  <c r="L342" i="2"/>
  <c r="L341" i="2" s="1"/>
  <c r="L318" i="2"/>
  <c r="L313" i="2" s="1"/>
  <c r="L304" i="2"/>
  <c r="L190" i="2"/>
  <c r="L157" i="2"/>
  <c r="L109" i="2"/>
  <c r="L108" i="2" s="1"/>
  <c r="L16" i="2"/>
  <c r="L15" i="2" s="1"/>
  <c r="L14" i="2" s="1"/>
  <c r="L241" i="2"/>
  <c r="L573" i="2"/>
  <c r="L572" i="2" s="1"/>
  <c r="L272" i="2"/>
  <c r="L502" i="2"/>
  <c r="L587" i="2"/>
  <c r="L586" i="2" s="1"/>
  <c r="L669" i="2"/>
  <c r="L751" i="2"/>
  <c r="L750" i="2" s="1"/>
  <c r="L790" i="2"/>
  <c r="L789" i="2" s="1"/>
  <c r="L717" i="2"/>
  <c r="F790" i="2"/>
  <c r="F789" i="2" s="1"/>
  <c r="F109" i="2"/>
  <c r="F108" i="2" s="1"/>
  <c r="F99" i="2"/>
  <c r="F98" i="2" s="1"/>
  <c r="F20" i="2"/>
  <c r="F19" i="2" s="1"/>
  <c r="F13" i="2" s="1"/>
  <c r="F741" i="2"/>
  <c r="F643" i="2"/>
  <c r="F342" i="2"/>
  <c r="F341" i="2" s="1"/>
  <c r="F318" i="2"/>
  <c r="F313" i="2" s="1"/>
  <c r="F406" i="2"/>
  <c r="F350" i="2"/>
  <c r="F349" i="2" s="1"/>
  <c r="F415" i="2"/>
  <c r="F502" i="2"/>
  <c r="F559" i="2"/>
  <c r="F558" i="2" s="1"/>
  <c r="F304" i="2"/>
  <c r="F190" i="2"/>
  <c r="F436" i="2"/>
  <c r="F458" i="2"/>
  <c r="F457" i="2" s="1"/>
  <c r="F549" i="2"/>
  <c r="F548" i="2" s="1"/>
  <c r="F50" i="2"/>
  <c r="F717" i="2"/>
  <c r="F859" i="2"/>
  <c r="F828" i="2"/>
  <c r="F777" i="2"/>
  <c r="F751" i="2"/>
  <c r="F750" i="2" s="1"/>
  <c r="F694" i="2"/>
  <c r="F669" i="2"/>
  <c r="F652" i="2"/>
  <c r="F621" i="2"/>
  <c r="F587" i="2"/>
  <c r="F586" i="2" s="1"/>
  <c r="F573" i="2"/>
  <c r="F572" i="2" s="1"/>
  <c r="F532" i="2"/>
  <c r="F531" i="2" s="1"/>
  <c r="F512" i="2"/>
  <c r="F511" i="2" s="1"/>
  <c r="F484" i="2"/>
  <c r="F390" i="2"/>
  <c r="F285" i="2"/>
  <c r="F272" i="2"/>
  <c r="F241" i="2"/>
  <c r="F204" i="2"/>
  <c r="F157" i="2"/>
  <c r="F136" i="2"/>
  <c r="F118" i="2"/>
  <c r="L87" i="3" l="1"/>
  <c r="L86" i="3" s="1"/>
  <c r="X87" i="3"/>
  <c r="X86" i="3" s="1"/>
  <c r="F361" i="3"/>
  <c r="AL469" i="3"/>
  <c r="T469" i="3"/>
  <c r="Z85" i="3"/>
  <c r="AL87" i="3"/>
  <c r="AL86" i="3" s="1"/>
  <c r="AL812" i="3"/>
  <c r="AL811" i="3" s="1"/>
  <c r="AL793" i="3" s="1"/>
  <c r="R95" i="3"/>
  <c r="R94" i="3" s="1"/>
  <c r="R16" i="3"/>
  <c r="R15" i="3" s="1"/>
  <c r="R9" i="3" s="1"/>
  <c r="X469" i="3"/>
  <c r="L386" i="3"/>
  <c r="L361" i="3" s="1"/>
  <c r="F85" i="3"/>
  <c r="F8" i="3" s="1"/>
  <c r="X114" i="3"/>
  <c r="L812" i="3"/>
  <c r="L811" i="3" s="1"/>
  <c r="L793" i="3" s="1"/>
  <c r="N469" i="3"/>
  <c r="F469" i="3"/>
  <c r="AL346" i="3"/>
  <c r="AL345" i="3" s="1"/>
  <c r="L95" i="3"/>
  <c r="L94" i="3" s="1"/>
  <c r="L85" i="3" s="1"/>
  <c r="AF386" i="3"/>
  <c r="AF361" i="3" s="1"/>
  <c r="R87" i="3"/>
  <c r="R86" i="3" s="1"/>
  <c r="Z361" i="3"/>
  <c r="N85" i="3"/>
  <c r="N8" i="3" s="1"/>
  <c r="X132" i="3"/>
  <c r="X131" i="3" s="1"/>
  <c r="AL528" i="3"/>
  <c r="AL527" i="3" s="1"/>
  <c r="X16" i="3"/>
  <c r="X15" i="3" s="1"/>
  <c r="X9" i="3" s="1"/>
  <c r="X812" i="3"/>
  <c r="X811" i="3" s="1"/>
  <c r="X793" i="3" s="1"/>
  <c r="AF469" i="3"/>
  <c r="AF16" i="3"/>
  <c r="AF15" i="3" s="1"/>
  <c r="AF9" i="3" s="1"/>
  <c r="AH469" i="3"/>
  <c r="F267" i="3"/>
  <c r="AF95" i="3"/>
  <c r="AF94" i="3" s="1"/>
  <c r="X95" i="3"/>
  <c r="X94" i="3" s="1"/>
  <c r="X85" i="3" s="1"/>
  <c r="L46" i="3"/>
  <c r="L823" i="3"/>
  <c r="T616" i="3"/>
  <c r="R132" i="3"/>
  <c r="R131" i="3" s="1"/>
  <c r="X46" i="3"/>
  <c r="AL9" i="3"/>
  <c r="AH85" i="3"/>
  <c r="AH8" i="3" s="1"/>
  <c r="AF132" i="3"/>
  <c r="AF131" i="3" s="1"/>
  <c r="X361" i="3"/>
  <c r="R528" i="3"/>
  <c r="R527" i="3" s="1"/>
  <c r="R812" i="3"/>
  <c r="R811" i="3" s="1"/>
  <c r="R793" i="3" s="1"/>
  <c r="AH401" i="3"/>
  <c r="AL46" i="3"/>
  <c r="Z469" i="3"/>
  <c r="L132" i="3"/>
  <c r="L131" i="3" s="1"/>
  <c r="AL132" i="3"/>
  <c r="AL131" i="3" s="1"/>
  <c r="R46" i="3"/>
  <c r="R401" i="3"/>
  <c r="N401" i="3"/>
  <c r="AL386" i="3"/>
  <c r="AL361" i="3" s="1"/>
  <c r="AF87" i="3"/>
  <c r="AF86" i="3" s="1"/>
  <c r="X528" i="3"/>
  <c r="X527" i="3" s="1"/>
  <c r="T361" i="3"/>
  <c r="AH616" i="3"/>
  <c r="L401" i="3"/>
  <c r="N361" i="3"/>
  <c r="AL95" i="3"/>
  <c r="AL94" i="3" s="1"/>
  <c r="R361" i="3"/>
  <c r="R469" i="3"/>
  <c r="T85" i="3"/>
  <c r="T8" i="3" s="1"/>
  <c r="AL823" i="3"/>
  <c r="T784" i="3"/>
  <c r="AH784" i="3"/>
  <c r="X823" i="3"/>
  <c r="AF823" i="3"/>
  <c r="Z784" i="3"/>
  <c r="AL267" i="3"/>
  <c r="F616" i="3"/>
  <c r="R267" i="3"/>
  <c r="L469" i="3"/>
  <c r="X401" i="3"/>
  <c r="X346" i="3"/>
  <c r="X345" i="3" s="1"/>
  <c r="L114" i="3"/>
  <c r="X267" i="3"/>
  <c r="R616" i="3"/>
  <c r="F784" i="3"/>
  <c r="L16" i="3"/>
  <c r="L15" i="3" s="1"/>
  <c r="L9" i="3" s="1"/>
  <c r="R823" i="3"/>
  <c r="AF46" i="3"/>
  <c r="AF114" i="3"/>
  <c r="F401" i="3"/>
  <c r="F131" i="3"/>
  <c r="N784" i="3"/>
  <c r="N267" i="3"/>
  <c r="T131" i="3"/>
  <c r="AL401" i="3"/>
  <c r="AL616" i="3"/>
  <c r="AF401" i="3"/>
  <c r="L528" i="3"/>
  <c r="L527" i="3" s="1"/>
  <c r="N616" i="3"/>
  <c r="T401" i="3"/>
  <c r="L267" i="3"/>
  <c r="T267" i="3"/>
  <c r="AF812" i="3"/>
  <c r="AF811" i="3" s="1"/>
  <c r="AF793" i="3" s="1"/>
  <c r="AF528" i="3"/>
  <c r="AF527" i="3" s="1"/>
  <c r="Z131" i="3"/>
  <c r="Z267" i="3"/>
  <c r="Z616" i="3"/>
  <c r="Z8" i="3"/>
  <c r="AF616" i="3"/>
  <c r="AF346" i="3"/>
  <c r="AF345" i="3" s="1"/>
  <c r="AF267" i="3"/>
  <c r="Z401" i="3"/>
  <c r="AH131" i="3"/>
  <c r="AH267" i="3"/>
  <c r="R346" i="3"/>
  <c r="R345" i="3" s="1"/>
  <c r="X616" i="3"/>
  <c r="N131" i="3"/>
  <c r="L616" i="3"/>
  <c r="R817" i="2"/>
  <c r="R816" i="2" s="1"/>
  <c r="R797" i="2" s="1"/>
  <c r="R350" i="2"/>
  <c r="R349" i="2" s="1"/>
  <c r="X817" i="2"/>
  <c r="X816" i="2" s="1"/>
  <c r="L20" i="2"/>
  <c r="L19" i="2" s="1"/>
  <c r="X532" i="2"/>
  <c r="X531" i="2" s="1"/>
  <c r="X20" i="2"/>
  <c r="X19" i="2" s="1"/>
  <c r="X13" i="2" s="1"/>
  <c r="X473" i="2"/>
  <c r="L118" i="2"/>
  <c r="R118" i="2"/>
  <c r="R99" i="2"/>
  <c r="R98" i="2" s="1"/>
  <c r="R20" i="2"/>
  <c r="R19" i="2" s="1"/>
  <c r="R13" i="2" s="1"/>
  <c r="T365" i="2"/>
  <c r="N473" i="2"/>
  <c r="R136" i="2"/>
  <c r="R135" i="2" s="1"/>
  <c r="T473" i="2"/>
  <c r="R390" i="2"/>
  <c r="R365" i="2" s="1"/>
  <c r="R50" i="2"/>
  <c r="X136" i="2"/>
  <c r="X135" i="2" s="1"/>
  <c r="X390" i="2"/>
  <c r="X365" i="2" s="1"/>
  <c r="X50" i="2"/>
  <c r="X91" i="2"/>
  <c r="X90" i="2" s="1"/>
  <c r="R473" i="2"/>
  <c r="N405" i="2"/>
  <c r="T89" i="2"/>
  <c r="T12" i="2" s="1"/>
  <c r="R828" i="2"/>
  <c r="R788" i="2" s="1"/>
  <c r="X405" i="2"/>
  <c r="N365" i="2"/>
  <c r="X118" i="2"/>
  <c r="N89" i="2"/>
  <c r="N12" i="2" s="1"/>
  <c r="R532" i="2"/>
  <c r="R531" i="2" s="1"/>
  <c r="R405" i="2"/>
  <c r="X828" i="2"/>
  <c r="X99" i="2"/>
  <c r="X98" i="2" s="1"/>
  <c r="R91" i="2"/>
  <c r="R90" i="2" s="1"/>
  <c r="T135" i="2"/>
  <c r="L350" i="2"/>
  <c r="L349" i="2" s="1"/>
  <c r="L817" i="2"/>
  <c r="L816" i="2" s="1"/>
  <c r="L797" i="2" s="1"/>
  <c r="T620" i="2"/>
  <c r="N271" i="2"/>
  <c r="N788" i="2"/>
  <c r="R271" i="2"/>
  <c r="X271" i="2"/>
  <c r="T788" i="2"/>
  <c r="N620" i="2"/>
  <c r="X797" i="2"/>
  <c r="X350" i="2"/>
  <c r="X349" i="2" s="1"/>
  <c r="T271" i="2"/>
  <c r="T405" i="2"/>
  <c r="L99" i="2"/>
  <c r="L98" i="2" s="1"/>
  <c r="X620" i="2"/>
  <c r="N135" i="2"/>
  <c r="R620" i="2"/>
  <c r="L390" i="2"/>
  <c r="L365" i="2" s="1"/>
  <c r="L91" i="2"/>
  <c r="L90" i="2" s="1"/>
  <c r="L532" i="2"/>
  <c r="L531" i="2" s="1"/>
  <c r="L50" i="2"/>
  <c r="F89" i="2"/>
  <c r="F12" i="2" s="1"/>
  <c r="L13" i="2"/>
  <c r="L136" i="2"/>
  <c r="L135" i="2" s="1"/>
  <c r="L828" i="2"/>
  <c r="L473" i="2"/>
  <c r="L620" i="2"/>
  <c r="L405" i="2"/>
  <c r="L271" i="2"/>
  <c r="F405" i="2"/>
  <c r="F473" i="2"/>
  <c r="F271" i="2"/>
  <c r="F365" i="2"/>
  <c r="F788" i="2"/>
  <c r="F620" i="2"/>
  <c r="F135" i="2"/>
  <c r="R85" i="3" l="1"/>
  <c r="R8" i="3" s="1"/>
  <c r="AL85" i="3"/>
  <c r="AL8" i="3" s="1"/>
  <c r="AF85" i="3"/>
  <c r="AF8" i="3" s="1"/>
  <c r="X784" i="3"/>
  <c r="L784" i="3"/>
  <c r="AL784" i="3"/>
  <c r="X8" i="3"/>
  <c r="N879" i="3"/>
  <c r="AF784" i="3"/>
  <c r="R784" i="3"/>
  <c r="L8" i="3"/>
  <c r="F879" i="3"/>
  <c r="AH880" i="3"/>
  <c r="Z880" i="3"/>
  <c r="T879" i="3"/>
  <c r="X89" i="2"/>
  <c r="X12" i="2" s="1"/>
  <c r="R89" i="2"/>
  <c r="R12" i="2" s="1"/>
  <c r="R884" i="2" s="1"/>
  <c r="X788" i="2"/>
  <c r="N884" i="2"/>
  <c r="T884" i="2"/>
  <c r="L89" i="2"/>
  <c r="L12" i="2" s="1"/>
  <c r="L788" i="2"/>
  <c r="F884" i="2"/>
  <c r="AL879" i="3" l="1"/>
  <c r="L879" i="3"/>
  <c r="X879" i="3"/>
  <c r="R879" i="3"/>
  <c r="AF879" i="3"/>
  <c r="X884" i="2"/>
  <c r="L884" i="2"/>
</calcChain>
</file>

<file path=xl/sharedStrings.xml><?xml version="1.0" encoding="utf-8"?>
<sst xmlns="http://schemas.openxmlformats.org/spreadsheetml/2006/main" count="6085" uniqueCount="623">
  <si>
    <t>(тыс.рублей)</t>
  </si>
  <si>
    <t>Наименование</t>
  </si>
  <si>
    <t>Сумма на год</t>
  </si>
  <si>
    <t>раз-дела</t>
  </si>
  <si>
    <t>подраз-дела</t>
  </si>
  <si>
    <t>целевой статьи</t>
  </si>
  <si>
    <t>вида расхо-дов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</si>
  <si>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</si>
  <si>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</si>
  <si>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</si>
  <si>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</si>
  <si>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</si>
  <si>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</si>
  <si>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ОБРАЗОВАНИЕ</t>
  </si>
  <si>
    <t>07</t>
  </si>
  <si>
    <t>Общее образование</t>
  </si>
  <si>
    <t>02</t>
  </si>
  <si>
    <t>Субсидии бюджетным учреждениям</t>
  </si>
  <si>
    <t>610</t>
  </si>
  <si>
    <t>Субсидии автономным учреждениям</t>
  </si>
  <si>
    <t>620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</si>
  <si>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</si>
  <si>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</si>
  <si>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Дошкольное образование</t>
  </si>
  <si>
    <t>01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</si>
  <si>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</si>
  <si>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</si>
  <si>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</si>
  <si>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</si>
  <si>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</si>
  <si>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</si>
  <si>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Дополнительное образование детей</t>
  </si>
  <si>
    <t>03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</si>
  <si>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</si>
  <si>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</si>
  <si>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</si>
  <si>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</si>
  <si>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</si>
  <si>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</si>
  <si>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</si>
  <si>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</si>
  <si>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</si>
  <si>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</si>
  <si>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</si>
  <si>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</si>
  <si>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</si>
  <si>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</si>
  <si>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</si>
  <si>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</t>
  </si>
  <si>
    <t>01003S1010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</si>
  <si>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</si>
  <si>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</si>
  <si>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</si>
  <si>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</si>
  <si>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</si>
  <si>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</si>
  <si>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</si>
  <si>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</si>
  <si>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</si>
  <si>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</si>
  <si>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</si>
  <si>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</si>
  <si>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</si>
  <si>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</si>
  <si>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</si>
  <si>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</si>
  <si>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</si>
  <si>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</si>
  <si>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</si>
  <si>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</si>
  <si>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</si>
  <si>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</si>
  <si>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</si>
  <si>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</si>
  <si>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</si>
  <si>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</si>
  <si>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</si>
  <si>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</si>
  <si>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</si>
  <si>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</si>
  <si>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</si>
  <si>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</si>
  <si>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</si>
  <si>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</si>
  <si>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</si>
  <si>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</si>
  <si>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</si>
  <si>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</si>
  <si>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</si>
  <si>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</si>
  <si>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</si>
  <si>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</si>
  <si>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</si>
  <si>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</si>
  <si>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</si>
  <si>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</si>
  <si>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</si>
  <si>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</si>
  <si>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</si>
  <si>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</si>
  <si>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</si>
  <si>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</si>
  <si>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</si>
  <si>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</si>
  <si>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</si>
  <si>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</si>
  <si>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</si>
  <si>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</si>
  <si>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</si>
  <si>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</si>
  <si>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</si>
  <si>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</si>
  <si>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</si>
  <si>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</si>
  <si>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</si>
  <si>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</si>
  <si>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</si>
  <si>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</si>
  <si>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</si>
  <si>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</si>
  <si>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</si>
  <si>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</si>
  <si>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</si>
  <si>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</si>
  <si>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</si>
  <si>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</si>
  <si>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</si>
  <si>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</si>
  <si>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</si>
  <si>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</si>
  <si>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</si>
  <si>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</si>
  <si>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</si>
  <si>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 пожилого возраста и инвалидов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</si>
  <si>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</si>
  <si>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</si>
  <si>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</si>
  <si>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</si>
  <si>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</si>
  <si>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</si>
  <si>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</si>
  <si>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</si>
  <si>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</si>
  <si>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</si>
  <si>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</si>
  <si>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</si>
  <si>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</si>
  <si>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</si>
  <si>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</si>
  <si>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</si>
  <si>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</si>
  <si>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</si>
  <si>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</si>
  <si>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</si>
  <si>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</si>
  <si>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</si>
  <si>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</si>
  <si>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</si>
  <si>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</si>
  <si>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</si>
  <si>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</si>
  <si>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</si>
  <si>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</si>
  <si>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</si>
  <si>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</si>
  <si>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</si>
  <si>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</si>
  <si>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</si>
  <si>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</si>
  <si>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</si>
  <si>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</si>
  <si>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</si>
  <si>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</si>
  <si>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</si>
  <si>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</si>
  <si>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</si>
  <si>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</si>
  <si>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</si>
  <si>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</si>
  <si>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</si>
  <si>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</si>
  <si>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</si>
  <si>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</si>
  <si>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</si>
  <si>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</si>
  <si>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</si>
  <si>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</si>
  <si>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</si>
  <si>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</si>
  <si>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</si>
  <si>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</si>
  <si>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</si>
  <si>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</si>
  <si>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</si>
  <si>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</si>
  <si>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</si>
  <si>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</si>
  <si>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</si>
  <si>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</si>
  <si>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</si>
  <si>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</si>
  <si>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</si>
  <si>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</si>
  <si>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</si>
  <si>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</si>
  <si>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</si>
  <si>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</si>
  <si>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</si>
  <si>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</si>
  <si>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</si>
  <si>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</si>
  <si>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</si>
  <si>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</si>
  <si>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</si>
  <si>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</si>
  <si>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</si>
  <si>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</si>
  <si>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</si>
  <si>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</si>
  <si>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</si>
  <si>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</si>
  <si>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</si>
  <si>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</si>
  <si>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</si>
  <si>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</si>
  <si>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</si>
  <si>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</si>
  <si>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</si>
  <si>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</si>
  <si>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</si>
  <si>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</si>
  <si>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</si>
  <si>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</si>
  <si>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</si>
  <si>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</si>
  <si>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</si>
  <si>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</si>
  <si>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</si>
  <si>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</si>
  <si>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</si>
  <si>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</si>
  <si>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</si>
  <si>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</si>
  <si>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</si>
  <si>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</si>
  <si>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</si>
  <si>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</si>
  <si>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</si>
  <si>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</si>
  <si>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</si>
  <si>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</si>
  <si>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</si>
  <si>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</si>
  <si>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</si>
  <si>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</si>
  <si>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</si>
  <si>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</si>
  <si>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</si>
  <si>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</si>
  <si>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</si>
  <si>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</si>
  <si>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</si>
  <si>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</si>
  <si>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</si>
  <si>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</si>
  <si>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</si>
  <si>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</si>
  <si>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</si>
  <si>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</si>
  <si>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</si>
  <si>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</si>
  <si>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</si>
  <si>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</si>
  <si>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</si>
  <si>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</si>
  <si>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</si>
  <si>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</si>
  <si>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</si>
  <si>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</si>
  <si>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</si>
  <si>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</si>
  <si>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</si>
  <si>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</si>
  <si>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</si>
  <si>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</si>
  <si>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</si>
  <si>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</si>
  <si>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</si>
  <si>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</si>
  <si>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</si>
  <si>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</si>
  <si>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</si>
  <si>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</si>
  <si>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</si>
  <si>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</si>
  <si>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</si>
  <si>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</si>
  <si>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</si>
  <si>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</si>
  <si>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</si>
  <si>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</si>
  <si>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</si>
  <si>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</si>
  <si>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</si>
  <si>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</si>
  <si>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</si>
  <si>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</si>
  <si>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</si>
  <si>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</si>
  <si>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</si>
  <si>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</si>
  <si>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</si>
  <si>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</si>
  <si>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</si>
  <si>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</si>
  <si>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</si>
  <si>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</si>
  <si>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</si>
  <si>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</si>
  <si>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</si>
  <si>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</si>
  <si>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</si>
  <si>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</si>
  <si>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</si>
  <si>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</si>
  <si>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</si>
  <si>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</si>
  <si>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</si>
  <si>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</si>
  <si>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</si>
  <si>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</si>
  <si>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</si>
  <si>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</si>
  <si>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</si>
  <si>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</si>
  <si>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</si>
  <si>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</si>
  <si>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</si>
  <si>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</si>
  <si>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</si>
  <si>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</si>
  <si>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</si>
  <si>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</si>
  <si>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</si>
  <si>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</si>
  <si>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</si>
  <si>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</si>
  <si>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</si>
  <si>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</si>
  <si>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</si>
  <si>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</si>
  <si>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</si>
  <si>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</si>
  <si>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</si>
  <si>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</si>
  <si>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</si>
  <si>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</si>
  <si>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</si>
  <si>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</si>
  <si>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</si>
  <si>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</si>
  <si>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</si>
  <si>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</si>
  <si>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</si>
  <si>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</si>
  <si>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</si>
  <si>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</si>
  <si>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</si>
  <si>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</si>
  <si>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</si>
  <si>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</si>
  <si>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</si>
  <si>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</si>
  <si>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</si>
  <si>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</si>
  <si>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</si>
  <si>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</si>
  <si>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</si>
  <si>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</si>
  <si>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</si>
  <si>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</si>
  <si>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</si>
  <si>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</si>
  <si>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</si>
  <si>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</si>
  <si>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</si>
  <si>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</si>
  <si>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</si>
  <si>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</si>
  <si>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</si>
  <si>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</si>
  <si>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</si>
  <si>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</si>
  <si>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</si>
  <si>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</si>
  <si>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</si>
  <si>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</si>
  <si>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</si>
  <si>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</si>
  <si>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</si>
  <si>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</si>
  <si>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</si>
  <si>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</si>
  <si>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</si>
  <si>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</si>
  <si>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</si>
  <si>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</si>
  <si>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</si>
  <si>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</si>
  <si>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</si>
  <si>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</si>
  <si>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</si>
  <si>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</si>
  <si>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</si>
  <si>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</si>
  <si>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</si>
  <si>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</si>
  <si>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</si>
  <si>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</si>
  <si>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</si>
  <si>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</si>
  <si>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</si>
  <si>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</si>
  <si>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</si>
  <si>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</si>
  <si>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</si>
  <si>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Благоустройство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</si>
  <si>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</si>
  <si>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</si>
  <si>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</si>
  <si>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</si>
  <si>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</si>
  <si>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</si>
  <si>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</si>
  <si>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</si>
  <si>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</si>
  <si>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</si>
  <si>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</si>
  <si>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</si>
  <si>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</si>
  <si>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</si>
  <si>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</si>
  <si>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</si>
  <si>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</si>
  <si>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</si>
  <si>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</si>
  <si>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</si>
  <si>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</si>
  <si>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</si>
  <si>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</si>
  <si>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</si>
  <si>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</si>
  <si>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</si>
  <si>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</si>
  <si>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</si>
  <si>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</si>
  <si>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</si>
  <si>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</si>
  <si>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</si>
  <si>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</si>
  <si>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</si>
  <si>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</si>
  <si>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</si>
  <si>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</si>
  <si>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</si>
  <si>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</si>
  <si>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</si>
  <si>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</si>
  <si>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</si>
  <si>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</si>
  <si>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</si>
  <si>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</si>
  <si>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</si>
  <si>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</si>
  <si>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</si>
  <si>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</si>
  <si>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</si>
  <si>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</si>
  <si>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</si>
  <si>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</si>
  <si>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</si>
  <si>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</si>
  <si>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</si>
  <si>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</si>
  <si>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</si>
  <si>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</si>
  <si>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</si>
  <si>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</si>
  <si>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</si>
  <si>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</si>
  <si>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</si>
  <si>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</si>
  <si>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</si>
  <si>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</si>
  <si>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</si>
  <si>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</si>
  <si>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</si>
  <si>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</si>
  <si>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</si>
  <si>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</si>
  <si>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</si>
  <si>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</si>
  <si>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</si>
  <si>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</si>
  <si>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</si>
  <si>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</si>
  <si>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</si>
  <si>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</si>
  <si>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</si>
  <si>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</si>
  <si>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</si>
  <si>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</si>
  <si>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</si>
  <si>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</si>
  <si>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</si>
  <si>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</si>
  <si>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</si>
  <si>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</si>
  <si>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</si>
  <si>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</si>
  <si>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</si>
  <si>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</si>
  <si>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</si>
  <si>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 (территориальное планирование и планировка территорий)</t>
  </si>
  <si>
    <t>2400185560</t>
  </si>
  <si>
    <t>Основное мероприятие "Взаимодействие администрации и общества по противодействию коррупции"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</si>
  <si>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</si>
  <si>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</si>
  <si>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</si>
  <si>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</si>
  <si>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</si>
  <si>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</si>
  <si>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</si>
  <si>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</si>
  <si>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</si>
  <si>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</si>
  <si>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</si>
  <si>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</si>
  <si>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</si>
  <si>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</si>
  <si>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</si>
  <si>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Другие вопросы в области жилищно-коммунального хозяйства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</si>
  <si>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</si>
  <si>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</si>
  <si>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</si>
  <si>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</si>
  <si>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</si>
  <si>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</si>
  <si>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</si>
  <si>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</si>
  <si>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</si>
  <si>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</si>
  <si>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</si>
  <si>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</si>
  <si>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</si>
  <si>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</si>
  <si>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</si>
  <si>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</si>
  <si>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</si>
  <si>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</si>
  <si>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</si>
  <si>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</si>
  <si>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Государственная регистрация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</si>
  <si>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</si>
  <si>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</si>
  <si>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</si>
  <si>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</si>
  <si>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</si>
  <si>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</si>
  <si>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</si>
  <si>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</si>
  <si>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</si>
  <si>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</si>
  <si>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</si>
  <si>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</si>
  <si>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</si>
  <si>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</si>
  <si>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</si>
  <si>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</si>
  <si>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</si>
  <si>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</si>
  <si>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</si>
  <si>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</si>
  <si>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Уплата налогов, сборов и иных платежей</t>
  </si>
  <si>
    <t>850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</si>
  <si>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</si>
  <si>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</si>
  <si>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</si>
  <si>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</si>
  <si>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</si>
  <si>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</si>
  <si>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</si>
  <si>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</si>
  <si>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</si>
  <si>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</si>
  <si>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</si>
  <si>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</si>
  <si>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</si>
  <si>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</si>
  <si>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</si>
  <si>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</si>
  <si>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</si>
  <si>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</si>
  <si>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</si>
  <si>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</si>
  <si>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</si>
  <si>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</si>
  <si>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</si>
  <si>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</si>
  <si>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Поддержка муниципальных газет</t>
  </si>
  <si>
    <t>99904S1250</t>
  </si>
  <si>
    <t>Итого расходов</t>
  </si>
  <si>
    <t xml:space="preserve">Сумма </t>
  </si>
  <si>
    <t xml:space="preserve">Сумма на 2022 год </t>
  </si>
  <si>
    <t xml:space="preserve">Сумма на 2023 год </t>
  </si>
  <si>
    <t>Сумма на 2024 год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</si>
  <si>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</si>
  <si>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</si>
  <si>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2022 год</t>
  </si>
  <si>
    <t>(тыс. руб.)</t>
  </si>
  <si>
    <t>Приложение № 10</t>
  </si>
  <si>
    <t xml:space="preserve">от "   " декабря 2021 года №___          </t>
  </si>
  <si>
    <t>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</si>
</sst>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</cellStyleXfs>
  <cellXfs count="91">
    <xf numFmtId="0" fontId="0" fillId="0" borderId="0" xfId="0"/>
    <xf numFmtId="0" fontId="10" fillId="0" borderId="1" xfId="1" applyNumberFormat="1" applyFont="1" applyBorder="1" applyProtection="1"/>
    <xf numFmtId="0" fontId="12" fillId="0" borderId="1" xfId="0" applyFont="1" applyBorder="1" applyProtection="1">
      <protection locked="0"/>
    </xf>
    <xf numFmtId="0" fontId="10" fillId="0" borderId="1" xfId="1" applyNumberFormat="1" applyFont="1" applyProtection="1"/>
    <xf numFmtId="0" fontId="12" fillId="0" borderId="0" xfId="0" applyFont="1" applyProtection="1">
      <protection locked="0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4" applyNumberFormat="1" applyFont="1" applyProtection="1">
      <alignment horizontal="center" vertical="center" shrinkToFit="1"/>
    </xf>
    <xf numFmtId="0" fontId="13" fillId="0" borderId="3" xfId="15" applyNumberFormat="1" applyFont="1" applyProtection="1">
      <alignment vertical="top" wrapText="1"/>
    </xf>
    <xf numFmtId="49" fontId="10" fillId="0" borderId="3" xfId="16" applyNumberFormat="1" applyFont="1" applyProtection="1">
      <alignment horizontal="center" vertical="top" shrinkToFit="1"/>
    </xf>
    <xf numFmtId="4" fontId="10" fillId="2" borderId="3" xfId="17" applyNumberFormat="1" applyFont="1" applyProtection="1">
      <alignment horizontal="right" vertical="top" shrinkToFit="1"/>
    </xf>
    <xf numFmtId="4" fontId="13" fillId="3" borderId="3" xfId="19" applyNumberFormat="1" applyFont="1" applyProtection="1">
      <alignment horizontal="right" vertical="top" shrinkToFit="1"/>
    </xf>
    <xf numFmtId="0" fontId="10" fillId="0" borderId="4" xfId="6" applyNumberFormat="1" applyFont="1" applyProtection="1"/>
    <xf numFmtId="0" fontId="15" fillId="0" borderId="0" xfId="0" applyFont="1" applyProtection="1">
      <protection locked="0"/>
    </xf>
    <xf numFmtId="49" fontId="13" fillId="0" borderId="3" xfId="16" applyNumberFormat="1" applyFont="1" applyProtection="1">
      <alignment horizontal="center" vertical="top" shrinkToFit="1"/>
    </xf>
    <xf numFmtId="4" fontId="13" fillId="2" borderId="3" xfId="17" applyNumberFormat="1" applyFont="1" applyProtection="1">
      <alignment horizontal="right" vertical="top" shrinkToFit="1"/>
    </xf>
    <xf numFmtId="0" fontId="10" fillId="0" borderId="3" xfId="15" applyNumberFormat="1" applyFont="1" applyProtection="1">
      <alignment vertical="top" wrapText="1"/>
    </xf>
    <xf numFmtId="4" fontId="10" fillId="0" borderId="1" xfId="1" applyNumberFormat="1" applyFont="1" applyBorder="1" applyProtection="1"/>
    <xf numFmtId="4" fontId="10" fillId="0" borderId="1" xfId="2" applyNumberFormat="1" applyFont="1" applyBorder="1" applyProtection="1"/>
    <xf numFmtId="4" fontId="10" fillId="0" borderId="1" xfId="3" applyNumberFormat="1" applyFont="1" applyBorder="1" applyProtection="1">
      <alignment horizontal="center"/>
    </xf>
    <xf numFmtId="4" fontId="11" fillId="0" borderId="1" xfId="4" applyNumberFormat="1" applyFont="1" applyBorder="1" applyProtection="1"/>
    <xf numFmtId="4" fontId="12" fillId="0" borderId="1" xfId="0" applyNumberFormat="1" applyFont="1" applyBorder="1" applyProtection="1">
      <protection locked="0"/>
    </xf>
    <xf numFmtId="4" fontId="10" fillId="0" borderId="1" xfId="5" applyNumberFormat="1" applyFont="1" applyBorder="1" applyProtection="1">
      <alignment horizontal="center" shrinkToFit="1"/>
    </xf>
    <xf numFmtId="4" fontId="10" fillId="0" borderId="1" xfId="6" applyNumberFormat="1" applyFont="1" applyBorder="1" applyProtection="1"/>
    <xf numFmtId="4" fontId="10" fillId="0" borderId="1" xfId="1" applyNumberFormat="1" applyFont="1" applyProtection="1"/>
    <xf numFmtId="4" fontId="11" fillId="0" borderId="1" xfId="4" applyNumberFormat="1" applyFont="1" applyProtection="1"/>
    <xf numFmtId="4" fontId="12" fillId="0" borderId="0" xfId="0" applyNumberFormat="1" applyFont="1" applyProtection="1">
      <protection locked="0"/>
    </xf>
    <xf numFmtId="4" fontId="10" fillId="0" borderId="3" xfId="13" applyNumberFormat="1" applyFont="1" applyAlignment="1" applyProtection="1">
      <alignment horizontal="center" vertical="center" wrapText="1"/>
    </xf>
    <xf numFmtId="4" fontId="10" fillId="0" borderId="3" xfId="13" applyNumberFormat="1" applyFont="1" applyAlignment="1">
      <alignment horizontal="center" vertical="center" wrapText="1"/>
    </xf>
    <xf numFmtId="4" fontId="10" fillId="0" borderId="3" xfId="13" applyNumberFormat="1" applyFont="1" applyProtection="1">
      <alignment horizontal="center" vertical="center" wrapText="1"/>
    </xf>
    <xf numFmtId="4" fontId="10" fillId="0" borderId="3" xfId="14" applyNumberFormat="1" applyFont="1" applyProtection="1">
      <alignment horizontal="center" vertical="center" shrinkToFit="1"/>
    </xf>
    <xf numFmtId="4" fontId="13" fillId="0" borderId="3" xfId="16" applyNumberFormat="1" applyFont="1" applyProtection="1">
      <alignment horizontal="center" vertical="top" shrinkToFit="1"/>
    </xf>
    <xf numFmtId="4" fontId="14" fillId="0" borderId="1" xfId="4" applyNumberFormat="1" applyFont="1" applyProtection="1"/>
    <xf numFmtId="4" fontId="15" fillId="0" borderId="0" xfId="0" applyNumberFormat="1" applyFont="1" applyProtection="1">
      <protection locked="0"/>
    </xf>
    <xf numFmtId="4" fontId="10" fillId="0" borderId="3" xfId="16" applyNumberFormat="1" applyFont="1" applyProtection="1">
      <alignment horizontal="center" vertical="top" shrinkToFit="1"/>
    </xf>
    <xf numFmtId="4" fontId="17" fillId="0" borderId="3" xfId="16" applyNumberFormat="1" applyFont="1" applyProtection="1">
      <alignment horizontal="center" vertical="top" shrinkToFit="1"/>
    </xf>
    <xf numFmtId="4" fontId="13" fillId="0" borderId="3" xfId="18" applyNumberFormat="1" applyFont="1" applyAlignment="1">
      <alignment horizontal="center"/>
    </xf>
    <xf numFmtId="4" fontId="13" fillId="0" borderId="3" xfId="18" applyNumberFormat="1" applyFont="1">
      <alignment horizontal="left"/>
    </xf>
    <xf numFmtId="4" fontId="10" fillId="0" borderId="4" xfId="6" applyNumberFormat="1" applyFont="1" applyProtection="1"/>
    <xf numFmtId="0" fontId="10" fillId="0" borderId="3" xfId="13" applyNumberFormat="1" applyFont="1" applyProtection="1">
      <alignment horizontal="center" vertical="center" wrapText="1"/>
    </xf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0" fontId="10" fillId="0" borderId="3" xfId="14" applyFont="1">
      <alignment horizontal="center" vertical="center" shrinkToFit="1"/>
    </xf>
    <xf numFmtId="4" fontId="13" fillId="0" borderId="3" xfId="16" applyNumberFormat="1" applyFont="1">
      <alignment horizontal="center" vertical="top" shrinkToFit="1"/>
    </xf>
    <xf numFmtId="4" fontId="13" fillId="2" borderId="3" xfId="17" applyFont="1">
      <alignment horizontal="right" vertical="top" shrinkToFit="1"/>
    </xf>
    <xf numFmtId="4" fontId="10" fillId="0" borderId="3" xfId="16" applyNumberFormat="1" applyFont="1">
      <alignment horizontal="center" vertical="top" shrinkToFit="1"/>
    </xf>
    <xf numFmtId="4" fontId="10" fillId="2" borderId="3" xfId="17" applyFont="1">
      <alignment horizontal="right" vertical="top" shrinkToFit="1"/>
    </xf>
    <xf numFmtId="4" fontId="17" fillId="0" borderId="3" xfId="16" applyNumberFormat="1" applyFont="1">
      <alignment horizontal="center" vertical="top" shrinkToFit="1"/>
    </xf>
    <xf numFmtId="4" fontId="13" fillId="3" borderId="3" xfId="19" applyFont="1">
      <alignment horizontal="right" vertical="top" shrinkToFit="1"/>
    </xf>
    <xf numFmtId="0" fontId="10" fillId="5" borderId="3" xfId="15" applyNumberFormat="1" applyFont="1" applyFill="1" applyProtection="1">
      <alignment vertical="top" wrapText="1"/>
    </xf>
    <xf numFmtId="4" fontId="10" fillId="6" borderId="3" xfId="16" applyNumberFormat="1" applyFont="1" applyFill="1" applyProtection="1">
      <alignment horizontal="center" vertical="top" shrinkToFit="1"/>
    </xf>
    <xf numFmtId="4" fontId="10" fillId="5" borderId="3" xfId="16" applyNumberFormat="1" applyFont="1" applyFill="1" applyProtection="1">
      <alignment horizontal="center" vertical="top" shrinkToFit="1"/>
    </xf>
    <xf numFmtId="0" fontId="21" fillId="0" borderId="3" xfId="15" applyNumberFormat="1" applyFont="1" applyProtection="1">
      <alignment vertical="top" wrapText="1"/>
    </xf>
    <xf numFmtId="0" fontId="10" fillId="0" borderId="1" xfId="1" applyFont="1" applyAlignment="1">
      <alignment horizontal="right" wrapText="1"/>
    </xf>
    <xf numFmtId="0" fontId="20" fillId="0" borderId="1" xfId="33" applyFont="1" applyAlignment="1">
      <alignment horizontal="right" wrapText="1"/>
    </xf>
    <xf numFmtId="0" fontId="20" fillId="0" borderId="1" xfId="0" applyFont="1" applyBorder="1"/>
    <xf numFmtId="0" fontId="18" fillId="0" borderId="1" xfId="1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" fontId="10" fillId="0" borderId="1" xfId="7" applyNumberFormat="1" applyFont="1" applyBorder="1" applyProtection="1">
      <alignment horizontal="center"/>
    </xf>
    <xf numFmtId="4" fontId="10" fillId="0" borderId="1" xfId="7" applyNumberFormat="1" applyFont="1" applyBorder="1">
      <alignment horizontal="center"/>
    </xf>
    <xf numFmtId="4" fontId="10" fillId="0" borderId="1" xfId="8" applyNumberFormat="1" applyFont="1" applyBorder="1" applyProtection="1"/>
    <xf numFmtId="4" fontId="10" fillId="0" borderId="1" xfId="8" applyNumberFormat="1" applyFont="1" applyBorder="1"/>
    <xf numFmtId="0" fontId="16" fillId="0" borderId="1" xfId="10" applyNumberFormat="1" applyFont="1" applyBorder="1" applyProtection="1">
      <alignment horizontal="center"/>
    </xf>
    <xf numFmtId="0" fontId="16" fillId="0" borderId="1" xfId="10" applyFont="1" applyBorder="1">
      <alignment horizontal="center"/>
    </xf>
    <xf numFmtId="4" fontId="10" fillId="0" borderId="1" xfId="12" applyNumberFormat="1" applyFont="1" applyProtection="1">
      <alignment horizontal="right"/>
    </xf>
    <xf numFmtId="4" fontId="10" fillId="0" borderId="1" xfId="12" applyNumberFormat="1" applyFont="1">
      <alignment horizontal="right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3" applyFont="1">
      <alignment horizontal="center" vertical="center" wrapText="1"/>
    </xf>
    <xf numFmtId="0" fontId="13" fillId="0" borderId="3" xfId="18" applyNumberFormat="1" applyFont="1" applyProtection="1">
      <alignment horizontal="left"/>
    </xf>
    <xf numFmtId="0" fontId="13" fillId="0" borderId="3" xfId="18" applyFont="1">
      <alignment horizontal="left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4" fontId="10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 applyAlignment="1">
      <alignment horizontal="center" vertical="center" wrapText="1"/>
    </xf>
    <xf numFmtId="4" fontId="10" fillId="0" borderId="6" xfId="13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0" fontId="0" fillId="0" borderId="0" xfId="0" applyAlignment="1">
      <alignment wrapText="1"/>
    </xf>
    <xf numFmtId="4" fontId="10" fillId="0" borderId="9" xfId="13" applyNumberFormat="1" applyFont="1" applyBorder="1">
      <alignment horizontal="center" vertical="center" wrapText="1"/>
    </xf>
    <xf numFmtId="4" fontId="10" fillId="0" borderId="6" xfId="13" applyNumberFormat="1" applyFont="1" applyBorder="1">
      <alignment horizontal="center" vertical="center" wrapText="1"/>
    </xf>
    <xf numFmtId="4" fontId="22" fillId="0" borderId="1" xfId="1" applyNumberFormat="1" applyFont="1" applyBorder="1" applyProtection="1"/>
    <xf numFmtId="4" fontId="22" fillId="0" borderId="1" xfId="1" applyNumberFormat="1" applyFont="1" applyProtection="1"/>
    <xf numFmtId="4" fontId="22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center" vertical="center" wrapText="1"/>
    </xf>
    <xf numFmtId="0" fontId="22" fillId="0" borderId="3" xfId="14" applyNumberFormat="1" applyFont="1" applyProtection="1">
      <alignment horizontal="center" vertical="center" shrinkToFit="1"/>
    </xf>
    <xf numFmtId="4" fontId="23" fillId="0" borderId="3" xfId="16" applyNumberFormat="1" applyFont="1" applyProtection="1">
      <alignment horizontal="center" vertical="top" shrinkToFit="1"/>
    </xf>
    <xf numFmtId="4" fontId="22" fillId="0" borderId="3" xfId="16" applyNumberFormat="1" applyFont="1" applyProtection="1">
      <alignment horizontal="center" vertical="top" shrinkToFit="1"/>
    </xf>
    <xf numFmtId="4" fontId="23" fillId="0" borderId="3" xfId="18" applyNumberFormat="1" applyFont="1" applyAlignment="1">
      <alignment horizontal="center"/>
    </xf>
    <xf numFmtId="4" fontId="22" fillId="0" borderId="4" xfId="6" applyNumberFormat="1" applyFont="1" applyProtection="1"/>
  </cellXfs>
  <cellStyles count="34">
    <cellStyle name="br" xfId="23" xr:uid="{00000000-0005-0000-0000-000017000000}"/>
    <cellStyle name="col" xfId="22" xr:uid="{00000000-0005-0000-0000-000016000000}"/>
    <cellStyle name="st31" xfId="32" xr:uid="{00000000-0005-0000-0000-000020000000}"/>
    <cellStyle name="style0" xfId="24" xr:uid="{00000000-0005-0000-0000-000018000000}"/>
    <cellStyle name="td" xfId="25" xr:uid="{00000000-0005-0000-0000-000019000000}"/>
    <cellStyle name="tr" xfId="21" xr:uid="{00000000-0005-0000-0000-000015000000}"/>
    <cellStyle name="xl21" xfId="26" xr:uid="{00000000-0005-0000-0000-00001A000000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33" xr:uid="{CE0EC24F-4C55-4547-AEB3-8251AC7259F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86"/>
  <sheetViews>
    <sheetView showGridLines="0" tabSelected="1" topLeftCell="A25" zoomScaleNormal="100" zoomScaleSheetLayoutView="100" workbookViewId="0">
      <selection activeCell="B9" sqref="B9:E9"/>
    </sheetView>
  </sheetViews>
  <sheetFormatPr defaultRowHeight="15" outlineLevelRow="5" outlineLevelCol="1" x14ac:dyDescent="0.25"/>
  <cols>
    <col min="1" max="1" width="35.5703125" style="4" customWidth="1"/>
    <col min="2" max="3" width="7.5703125" style="4" customWidth="1"/>
    <col min="4" max="4" width="12.42578125" style="4" customWidth="1"/>
    <col min="5" max="5" width="6.85546875" style="4" customWidth="1"/>
    <col min="6" max="6" width="11" style="25" hidden="1" customWidth="1" outlineLevel="1"/>
    <col min="7" max="11" width="7.140625" style="25" hidden="1" customWidth="1" outlineLevel="1"/>
    <col min="12" max="12" width="15.42578125" style="25" customWidth="1" collapsed="1"/>
    <col min="13" max="13" width="11.7109375" style="25" hidden="1" customWidth="1"/>
    <col min="14" max="14" width="11" style="25" hidden="1" customWidth="1"/>
    <col min="15" max="17" width="7.140625" style="25" hidden="1" customWidth="1"/>
    <col min="18" max="18" width="11" style="25" hidden="1" customWidth="1"/>
    <col min="19" max="19" width="11.7109375" style="25" hidden="1" customWidth="1"/>
    <col min="20" max="20" width="11" style="25" hidden="1" customWidth="1"/>
    <col min="21" max="23" width="7.140625" style="25" hidden="1" customWidth="1"/>
    <col min="24" max="24" width="11" style="25" hidden="1" customWidth="1"/>
    <col min="25" max="25" width="11.7109375" style="25" hidden="1" customWidth="1"/>
    <col min="26" max="26" width="9.140625" style="25" customWidth="1"/>
    <col min="27" max="27" width="9.140625" style="25"/>
    <col min="28" max="16384" width="9.140625" style="4"/>
  </cols>
  <sheetData>
    <row r="1" spans="1:27" s="2" customFormat="1" ht="12.75" customHeight="1" x14ac:dyDescent="0.25">
      <c r="A1" s="52" t="s">
        <v>620</v>
      </c>
      <c r="B1" s="53"/>
      <c r="C1" s="53"/>
      <c r="D1" s="53"/>
      <c r="E1" s="53"/>
      <c r="F1" s="53"/>
      <c r="G1" s="53"/>
      <c r="H1" s="53"/>
      <c r="I1" s="54"/>
      <c r="J1" s="54"/>
      <c r="K1" s="54"/>
      <c r="L1" s="54"/>
      <c r="M1" s="16"/>
      <c r="N1" s="16"/>
      <c r="O1" s="16"/>
      <c r="P1" s="16"/>
      <c r="Q1" s="16"/>
      <c r="R1" s="16"/>
      <c r="S1" s="17"/>
      <c r="T1" s="16"/>
      <c r="U1" s="16"/>
      <c r="V1" s="16"/>
      <c r="W1" s="16"/>
      <c r="X1" s="16"/>
      <c r="Y1" s="18"/>
      <c r="Z1" s="19"/>
      <c r="AA1" s="20"/>
    </row>
    <row r="2" spans="1:27" s="2" customFormat="1" ht="12.75" customHeight="1" x14ac:dyDescent="0.25">
      <c r="A2" s="52" t="s">
        <v>616</v>
      </c>
      <c r="B2" s="53"/>
      <c r="C2" s="53"/>
      <c r="D2" s="53"/>
      <c r="E2" s="53"/>
      <c r="F2" s="53"/>
      <c r="G2" s="53"/>
      <c r="H2" s="53"/>
      <c r="I2" s="54"/>
      <c r="J2" s="54"/>
      <c r="K2" s="54"/>
      <c r="L2" s="54"/>
      <c r="M2" s="16"/>
      <c r="N2" s="16"/>
      <c r="O2" s="16"/>
      <c r="P2" s="16"/>
      <c r="Q2" s="16"/>
      <c r="R2" s="16"/>
      <c r="S2" s="17"/>
      <c r="T2" s="16"/>
      <c r="U2" s="16"/>
      <c r="V2" s="16"/>
      <c r="W2" s="16"/>
      <c r="X2" s="16"/>
      <c r="Y2" s="21"/>
      <c r="Z2" s="19"/>
      <c r="AA2" s="20"/>
    </row>
    <row r="3" spans="1:27" s="2" customFormat="1" ht="12.75" customHeight="1" x14ac:dyDescent="0.25">
      <c r="A3" s="52" t="s">
        <v>617</v>
      </c>
      <c r="B3" s="53"/>
      <c r="C3" s="53"/>
      <c r="D3" s="53"/>
      <c r="E3" s="53"/>
      <c r="F3" s="53"/>
      <c r="G3" s="53"/>
      <c r="H3" s="53"/>
      <c r="I3" s="54"/>
      <c r="J3" s="54"/>
      <c r="K3" s="54"/>
      <c r="L3" s="54"/>
      <c r="M3" s="16"/>
      <c r="N3" s="16"/>
      <c r="O3" s="16"/>
      <c r="P3" s="16"/>
      <c r="Q3" s="16"/>
      <c r="R3" s="16"/>
      <c r="S3" s="17"/>
      <c r="T3" s="16"/>
      <c r="U3" s="16"/>
      <c r="V3" s="16"/>
      <c r="W3" s="16"/>
      <c r="X3" s="16"/>
      <c r="Y3" s="21"/>
      <c r="Z3" s="19"/>
      <c r="AA3" s="20"/>
    </row>
    <row r="4" spans="1:27" s="2" customFormat="1" ht="12.75" customHeight="1" x14ac:dyDescent="0.25">
      <c r="A4" s="52" t="s">
        <v>621</v>
      </c>
      <c r="B4" s="53"/>
      <c r="C4" s="53"/>
      <c r="D4" s="53"/>
      <c r="E4" s="53"/>
      <c r="F4" s="53"/>
      <c r="G4" s="53"/>
      <c r="H4" s="53"/>
      <c r="I4" s="54"/>
      <c r="J4" s="54"/>
      <c r="K4" s="54"/>
      <c r="L4" s="54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22"/>
      <c r="Z4" s="19"/>
      <c r="AA4" s="20"/>
    </row>
    <row r="5" spans="1:27" s="2" customFormat="1" ht="12.75" customHeight="1" x14ac:dyDescent="0.25">
      <c r="A5" s="1"/>
      <c r="B5" s="1"/>
      <c r="C5" s="1"/>
      <c r="D5" s="1"/>
      <c r="E5" s="1"/>
      <c r="F5" s="16"/>
      <c r="G5" s="16"/>
      <c r="H5" s="16"/>
      <c r="I5" s="16"/>
      <c r="J5" s="16"/>
      <c r="K5" s="16"/>
      <c r="L5" s="82"/>
      <c r="M5" s="58"/>
      <c r="N5" s="58"/>
      <c r="O5" s="58"/>
      <c r="P5" s="58"/>
      <c r="Q5" s="58"/>
      <c r="R5" s="58"/>
      <c r="S5" s="59"/>
      <c r="T5" s="59"/>
      <c r="U5" s="59"/>
      <c r="V5" s="59"/>
      <c r="W5" s="59"/>
      <c r="X5" s="59"/>
      <c r="Y5" s="59"/>
      <c r="Z5" s="19"/>
      <c r="AA5" s="20"/>
    </row>
    <row r="6" spans="1:27" s="2" customFormat="1" ht="58.5" customHeight="1" x14ac:dyDescent="0.25">
      <c r="A6" s="55" t="s">
        <v>618</v>
      </c>
      <c r="B6" s="56"/>
      <c r="C6" s="56"/>
      <c r="D6" s="56"/>
      <c r="E6" s="56"/>
      <c r="F6" s="56"/>
      <c r="G6" s="56"/>
      <c r="H6" s="56"/>
      <c r="I6" s="57"/>
      <c r="J6" s="57"/>
      <c r="K6" s="57"/>
      <c r="L6" s="57"/>
      <c r="M6" s="60"/>
      <c r="N6" s="60"/>
      <c r="O6" s="60"/>
      <c r="P6" s="60"/>
      <c r="Q6" s="60"/>
      <c r="R6" s="60"/>
      <c r="S6" s="61"/>
      <c r="T6" s="61"/>
      <c r="U6" s="61"/>
      <c r="V6" s="61"/>
      <c r="W6" s="61"/>
      <c r="X6" s="61"/>
      <c r="Y6" s="61"/>
      <c r="Z6" s="19"/>
      <c r="AA6" s="20"/>
    </row>
    <row r="7" spans="1:27" s="2" customFormat="1" ht="18" customHeight="1" x14ac:dyDescent="0.3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19"/>
      <c r="AA7" s="20"/>
    </row>
    <row r="8" spans="1:27" ht="12.75" customHeight="1" x14ac:dyDescent="0.25">
      <c r="A8" s="3"/>
      <c r="B8" s="3"/>
      <c r="C8" s="3"/>
      <c r="D8" s="3"/>
      <c r="E8" s="3"/>
      <c r="F8" s="23"/>
      <c r="G8" s="23"/>
      <c r="H8" s="23"/>
      <c r="I8" s="23"/>
      <c r="J8" s="23"/>
      <c r="K8" s="23"/>
      <c r="L8" s="83" t="s">
        <v>619</v>
      </c>
      <c r="M8" s="64" t="s">
        <v>0</v>
      </c>
      <c r="N8" s="64"/>
      <c r="O8" s="64"/>
      <c r="P8" s="64"/>
      <c r="Q8" s="64"/>
      <c r="R8" s="64"/>
      <c r="S8" s="65"/>
      <c r="T8" s="65"/>
      <c r="U8" s="65"/>
      <c r="V8" s="65"/>
      <c r="W8" s="65"/>
      <c r="X8" s="65"/>
      <c r="Y8" s="65"/>
      <c r="Z8" s="24"/>
    </row>
    <row r="9" spans="1:27" ht="15" customHeight="1" x14ac:dyDescent="0.25">
      <c r="A9" s="66" t="s">
        <v>1</v>
      </c>
      <c r="B9" s="67"/>
      <c r="C9" s="67"/>
      <c r="D9" s="67"/>
      <c r="E9" s="67"/>
      <c r="F9" s="72" t="s">
        <v>612</v>
      </c>
      <c r="G9" s="74"/>
      <c r="H9" s="75"/>
      <c r="I9" s="75"/>
      <c r="J9" s="76"/>
      <c r="K9" s="77"/>
      <c r="L9" s="84" t="s">
        <v>613</v>
      </c>
      <c r="M9" s="26" t="s">
        <v>2</v>
      </c>
      <c r="N9" s="72" t="s">
        <v>612</v>
      </c>
      <c r="O9" s="74"/>
      <c r="P9" s="76"/>
      <c r="Q9" s="77"/>
      <c r="R9" s="72" t="s">
        <v>614</v>
      </c>
      <c r="S9" s="27"/>
      <c r="T9" s="72" t="s">
        <v>612</v>
      </c>
      <c r="U9" s="74"/>
      <c r="V9" s="76"/>
      <c r="W9" s="77"/>
      <c r="X9" s="72" t="s">
        <v>615</v>
      </c>
      <c r="Y9" s="27"/>
      <c r="Z9" s="24"/>
    </row>
    <row r="10" spans="1:27" ht="38.25" x14ac:dyDescent="0.25">
      <c r="A10" s="67"/>
      <c r="B10" s="5" t="s">
        <v>3</v>
      </c>
      <c r="C10" s="5" t="s">
        <v>4</v>
      </c>
      <c r="D10" s="5" t="s">
        <v>5</v>
      </c>
      <c r="E10" s="5" t="s">
        <v>6</v>
      </c>
      <c r="F10" s="73"/>
      <c r="G10" s="28"/>
      <c r="H10" s="28"/>
      <c r="I10" s="28"/>
      <c r="J10" s="28"/>
      <c r="K10" s="28"/>
      <c r="L10" s="85"/>
      <c r="M10" s="28">
        <v>2022</v>
      </c>
      <c r="N10" s="73"/>
      <c r="O10" s="28"/>
      <c r="P10" s="28"/>
      <c r="Q10" s="28"/>
      <c r="R10" s="73"/>
      <c r="S10" s="28">
        <v>2023</v>
      </c>
      <c r="T10" s="73"/>
      <c r="U10" s="28"/>
      <c r="V10" s="28"/>
      <c r="W10" s="28"/>
      <c r="X10" s="73"/>
      <c r="Y10" s="28">
        <v>2024</v>
      </c>
      <c r="Z10" s="24"/>
    </row>
    <row r="11" spans="1:27" ht="12.75" customHeight="1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29"/>
      <c r="G11" s="29"/>
      <c r="H11" s="29"/>
      <c r="I11" s="29"/>
      <c r="J11" s="29"/>
      <c r="K11" s="29"/>
      <c r="L11" s="86">
        <v>6</v>
      </c>
      <c r="M11" s="29">
        <v>6</v>
      </c>
      <c r="N11" s="29"/>
      <c r="O11" s="29"/>
      <c r="P11" s="29"/>
      <c r="Q11" s="29"/>
      <c r="R11" s="29"/>
      <c r="S11" s="29">
        <v>7</v>
      </c>
      <c r="T11" s="29"/>
      <c r="U11" s="29"/>
      <c r="V11" s="29"/>
      <c r="W11" s="29"/>
      <c r="X11" s="29"/>
      <c r="Y11" s="29">
        <v>8</v>
      </c>
      <c r="Z11" s="24"/>
    </row>
    <row r="12" spans="1:27" s="12" customFormat="1" ht="25.5" x14ac:dyDescent="0.2">
      <c r="A12" s="7" t="s">
        <v>7</v>
      </c>
      <c r="B12" s="13"/>
      <c r="C12" s="13"/>
      <c r="D12" s="13" t="s">
        <v>8</v>
      </c>
      <c r="E12" s="13"/>
      <c r="F12" s="30">
        <f>F13+F50+F71+F78+F84+F89+F118+F129</f>
        <v>404580.49</v>
      </c>
      <c r="G12" s="30"/>
      <c r="H12" s="30"/>
      <c r="I12" s="30"/>
      <c r="J12" s="30"/>
      <c r="K12" s="30"/>
      <c r="L12" s="87">
        <f>L13+L50+L71+L78+L84+L89+L118+L129</f>
        <v>404580.49</v>
      </c>
      <c r="M12" s="14">
        <v>404580.50599999999</v>
      </c>
      <c r="N12" s="30">
        <f>N13+N50+N71+N78+N84+N89+N118+N129</f>
        <v>0</v>
      </c>
      <c r="O12" s="30"/>
      <c r="P12" s="30"/>
      <c r="Q12" s="30"/>
      <c r="R12" s="30">
        <f>R13+R50+R71+R78+R84+R89+R118+R129</f>
        <v>0</v>
      </c>
      <c r="S12" s="14">
        <v>500782.67</v>
      </c>
      <c r="T12" s="30">
        <f>T13+T50+T71+T78+T84+T89+T118+T129</f>
        <v>0</v>
      </c>
      <c r="U12" s="30"/>
      <c r="V12" s="30"/>
      <c r="W12" s="30"/>
      <c r="X12" s="30">
        <f>X13+X50+X71+X78+X84+X89+X118+X129</f>
        <v>0</v>
      </c>
      <c r="Y12" s="14">
        <v>285088.81800000003</v>
      </c>
      <c r="Z12" s="31"/>
      <c r="AA12" s="32"/>
    </row>
    <row r="13" spans="1:27" ht="76.5" outlineLevel="1" x14ac:dyDescent="0.25">
      <c r="A13" s="15" t="s">
        <v>9</v>
      </c>
      <c r="B13" s="8"/>
      <c r="C13" s="8"/>
      <c r="D13" s="8" t="s">
        <v>10</v>
      </c>
      <c r="E13" s="8"/>
      <c r="F13" s="33">
        <f>F14+F19+F27+F32+F37+F42+F46</f>
        <v>238941.56</v>
      </c>
      <c r="G13" s="33"/>
      <c r="H13" s="33"/>
      <c r="I13" s="33"/>
      <c r="J13" s="33"/>
      <c r="K13" s="33"/>
      <c r="L13" s="88">
        <f>L14+L19+L27+L32+L37+L42+L46</f>
        <v>238941.56</v>
      </c>
      <c r="M13" s="9">
        <v>238941.56899999999</v>
      </c>
      <c r="N13" s="33">
        <f>N14+N19+N27+N32+N37+N42+N46</f>
        <v>0</v>
      </c>
      <c r="O13" s="33"/>
      <c r="P13" s="33"/>
      <c r="Q13" s="33"/>
      <c r="R13" s="33">
        <f>R14+R19+R27+R32+R37+R42+R46</f>
        <v>0</v>
      </c>
      <c r="S13" s="9">
        <v>242903.432</v>
      </c>
      <c r="T13" s="33">
        <f>T14+T19+T27+T32+T37+T42+T46</f>
        <v>0</v>
      </c>
      <c r="U13" s="33"/>
      <c r="V13" s="33"/>
      <c r="W13" s="33"/>
      <c r="X13" s="33">
        <f>X14+X19+X27+X32+X37+X42+X46</f>
        <v>0</v>
      </c>
      <c r="Y13" s="9">
        <v>249812.932</v>
      </c>
      <c r="Z13" s="24"/>
    </row>
    <row r="14" spans="1:27" ht="63.75" outlineLevel="2" x14ac:dyDescent="0.25">
      <c r="A14" s="15" t="s">
        <v>11</v>
      </c>
      <c r="B14" s="8"/>
      <c r="C14" s="8"/>
      <c r="D14" s="8" t="s">
        <v>12</v>
      </c>
      <c r="E14" s="8"/>
      <c r="F14" s="33">
        <f>F15</f>
        <v>5234.04</v>
      </c>
      <c r="G14" s="33"/>
      <c r="H14" s="33"/>
      <c r="I14" s="33"/>
      <c r="J14" s="33"/>
      <c r="K14" s="33"/>
      <c r="L14" s="88">
        <f>L15</f>
        <v>5234.04</v>
      </c>
      <c r="M14" s="9">
        <v>5234.04</v>
      </c>
      <c r="N14" s="33">
        <f>N15</f>
        <v>0</v>
      </c>
      <c r="O14" s="33"/>
      <c r="P14" s="33"/>
      <c r="Q14" s="33"/>
      <c r="R14" s="33">
        <f>R15</f>
        <v>0</v>
      </c>
      <c r="S14" s="9">
        <v>5234.04</v>
      </c>
      <c r="T14" s="33">
        <f>T15</f>
        <v>0</v>
      </c>
      <c r="U14" s="33"/>
      <c r="V14" s="33"/>
      <c r="W14" s="33"/>
      <c r="X14" s="33">
        <f>X15</f>
        <v>0</v>
      </c>
      <c r="Y14" s="9">
        <v>5683.93</v>
      </c>
      <c r="Z14" s="24"/>
    </row>
    <row r="15" spans="1:27" outlineLevel="3" x14ac:dyDescent="0.25">
      <c r="A15" s="15" t="s">
        <v>13</v>
      </c>
      <c r="B15" s="8" t="s">
        <v>14</v>
      </c>
      <c r="C15" s="8"/>
      <c r="D15" s="8" t="s">
        <v>12</v>
      </c>
      <c r="E15" s="8"/>
      <c r="F15" s="33">
        <f>F16</f>
        <v>5234.04</v>
      </c>
      <c r="G15" s="33"/>
      <c r="H15" s="33"/>
      <c r="I15" s="33"/>
      <c r="J15" s="33"/>
      <c r="K15" s="33"/>
      <c r="L15" s="88">
        <f>L16</f>
        <v>5234.04</v>
      </c>
      <c r="M15" s="9">
        <v>5234.04</v>
      </c>
      <c r="N15" s="33">
        <f>N16</f>
        <v>0</v>
      </c>
      <c r="O15" s="33"/>
      <c r="P15" s="33"/>
      <c r="Q15" s="33"/>
      <c r="R15" s="33">
        <f>R16</f>
        <v>0</v>
      </c>
      <c r="S15" s="9">
        <v>5234.04</v>
      </c>
      <c r="T15" s="33">
        <f>T16</f>
        <v>0</v>
      </c>
      <c r="U15" s="33"/>
      <c r="V15" s="33"/>
      <c r="W15" s="33"/>
      <c r="X15" s="33">
        <f>X16</f>
        <v>0</v>
      </c>
      <c r="Y15" s="9">
        <v>5683.93</v>
      </c>
      <c r="Z15" s="24"/>
    </row>
    <row r="16" spans="1:27" outlineLevel="4" x14ac:dyDescent="0.25">
      <c r="A16" s="15" t="s">
        <v>15</v>
      </c>
      <c r="B16" s="8" t="s">
        <v>14</v>
      </c>
      <c r="C16" s="8" t="s">
        <v>16</v>
      </c>
      <c r="D16" s="8" t="s">
        <v>12</v>
      </c>
      <c r="E16" s="8"/>
      <c r="F16" s="33">
        <f>F17+F18</f>
        <v>5234.04</v>
      </c>
      <c r="G16" s="33"/>
      <c r="H16" s="33"/>
      <c r="I16" s="33"/>
      <c r="J16" s="33"/>
      <c r="K16" s="33"/>
      <c r="L16" s="88">
        <f>L17+L18</f>
        <v>5234.04</v>
      </c>
      <c r="M16" s="9">
        <v>5234.04</v>
      </c>
      <c r="N16" s="33">
        <f>N17+N18</f>
        <v>0</v>
      </c>
      <c r="O16" s="33"/>
      <c r="P16" s="33"/>
      <c r="Q16" s="33"/>
      <c r="R16" s="33">
        <f>R17+R18</f>
        <v>0</v>
      </c>
      <c r="S16" s="9">
        <v>5234.04</v>
      </c>
      <c r="T16" s="33">
        <f>T17+T18</f>
        <v>0</v>
      </c>
      <c r="U16" s="33"/>
      <c r="V16" s="33"/>
      <c r="W16" s="33"/>
      <c r="X16" s="33">
        <f>X17+X18</f>
        <v>0</v>
      </c>
      <c r="Y16" s="9">
        <v>5683.93</v>
      </c>
      <c r="Z16" s="24"/>
    </row>
    <row r="17" spans="1:26" outlineLevel="5" x14ac:dyDescent="0.25">
      <c r="A17" s="15" t="s">
        <v>17</v>
      </c>
      <c r="B17" s="8" t="s">
        <v>14</v>
      </c>
      <c r="C17" s="8" t="s">
        <v>16</v>
      </c>
      <c r="D17" s="8" t="s">
        <v>12</v>
      </c>
      <c r="E17" s="8" t="s">
        <v>18</v>
      </c>
      <c r="F17" s="33">
        <v>703.08</v>
      </c>
      <c r="G17" s="33"/>
      <c r="H17" s="33"/>
      <c r="I17" s="33"/>
      <c r="J17" s="33"/>
      <c r="K17" s="33"/>
      <c r="L17" s="88">
        <f>SUM(F17:K17)</f>
        <v>703.08</v>
      </c>
      <c r="M17" s="9">
        <v>703.08</v>
      </c>
      <c r="N17" s="33"/>
      <c r="O17" s="33"/>
      <c r="P17" s="33"/>
      <c r="Q17" s="33"/>
      <c r="R17" s="34">
        <f>SUM(N17:Q17)</f>
        <v>0</v>
      </c>
      <c r="S17" s="9">
        <v>703.08</v>
      </c>
      <c r="T17" s="33"/>
      <c r="U17" s="33"/>
      <c r="V17" s="33"/>
      <c r="W17" s="33"/>
      <c r="X17" s="34">
        <f>SUM(T17:W17)</f>
        <v>0</v>
      </c>
      <c r="Y17" s="9">
        <v>703.08</v>
      </c>
      <c r="Z17" s="24"/>
    </row>
    <row r="18" spans="1:26" outlineLevel="5" x14ac:dyDescent="0.25">
      <c r="A18" s="15" t="s">
        <v>19</v>
      </c>
      <c r="B18" s="8" t="s">
        <v>14</v>
      </c>
      <c r="C18" s="8" t="s">
        <v>16</v>
      </c>
      <c r="D18" s="8" t="s">
        <v>12</v>
      </c>
      <c r="E18" s="8" t="s">
        <v>20</v>
      </c>
      <c r="F18" s="33">
        <v>4530.96</v>
      </c>
      <c r="G18" s="33"/>
      <c r="H18" s="33"/>
      <c r="I18" s="33"/>
      <c r="J18" s="33"/>
      <c r="K18" s="33"/>
      <c r="L18" s="88">
        <f>SUM(F18:K18)</f>
        <v>4530.96</v>
      </c>
      <c r="M18" s="9">
        <v>4530.96</v>
      </c>
      <c r="N18" s="33"/>
      <c r="O18" s="33"/>
      <c r="P18" s="33"/>
      <c r="Q18" s="33"/>
      <c r="R18" s="34">
        <f>SUM(N18:Q18)</f>
        <v>0</v>
      </c>
      <c r="S18" s="9">
        <v>4530.96</v>
      </c>
      <c r="T18" s="33"/>
      <c r="U18" s="33"/>
      <c r="V18" s="33"/>
      <c r="W18" s="33"/>
      <c r="X18" s="34">
        <f>SUM(T18:W18)</f>
        <v>0</v>
      </c>
      <c r="Y18" s="9">
        <v>4980.8500000000004</v>
      </c>
      <c r="Z18" s="24"/>
    </row>
    <row r="19" spans="1:26" ht="178.5" outlineLevel="2" x14ac:dyDescent="0.25">
      <c r="A19" s="15" t="s">
        <v>21</v>
      </c>
      <c r="B19" s="8"/>
      <c r="C19" s="8"/>
      <c r="D19" s="8" t="s">
        <v>22</v>
      </c>
      <c r="E19" s="8"/>
      <c r="F19" s="33">
        <f>F20</f>
        <v>160491.16999999998</v>
      </c>
      <c r="G19" s="33"/>
      <c r="H19" s="33"/>
      <c r="I19" s="33"/>
      <c r="J19" s="33"/>
      <c r="K19" s="33"/>
      <c r="L19" s="88">
        <f>L20</f>
        <v>160491.16999999998</v>
      </c>
      <c r="M19" s="9">
        <v>160491.17000000001</v>
      </c>
      <c r="N19" s="33">
        <f>N20</f>
        <v>0</v>
      </c>
      <c r="O19" s="33"/>
      <c r="P19" s="33"/>
      <c r="Q19" s="33"/>
      <c r="R19" s="33">
        <f>R20</f>
        <v>0</v>
      </c>
      <c r="S19" s="9">
        <v>164813.04</v>
      </c>
      <c r="T19" s="33">
        <f>T20</f>
        <v>0</v>
      </c>
      <c r="U19" s="33"/>
      <c r="V19" s="33"/>
      <c r="W19" s="33"/>
      <c r="X19" s="33">
        <f>X20</f>
        <v>0</v>
      </c>
      <c r="Y19" s="9">
        <v>171272.65</v>
      </c>
      <c r="Z19" s="24"/>
    </row>
    <row r="20" spans="1:26" outlineLevel="3" x14ac:dyDescent="0.25">
      <c r="A20" s="15" t="s">
        <v>13</v>
      </c>
      <c r="B20" s="8" t="s">
        <v>14</v>
      </c>
      <c r="C20" s="8"/>
      <c r="D20" s="8" t="s">
        <v>22</v>
      </c>
      <c r="E20" s="8"/>
      <c r="F20" s="33">
        <f>F21+F24</f>
        <v>160491.16999999998</v>
      </c>
      <c r="G20" s="33"/>
      <c r="H20" s="33"/>
      <c r="I20" s="33"/>
      <c r="J20" s="33"/>
      <c r="K20" s="33"/>
      <c r="L20" s="88">
        <f>L21+L24</f>
        <v>160491.16999999998</v>
      </c>
      <c r="M20" s="9">
        <v>160491.17000000001</v>
      </c>
      <c r="N20" s="33">
        <f>N21+N24</f>
        <v>0</v>
      </c>
      <c r="O20" s="33"/>
      <c r="P20" s="33"/>
      <c r="Q20" s="33"/>
      <c r="R20" s="33">
        <f>R21+R24</f>
        <v>0</v>
      </c>
      <c r="S20" s="9">
        <v>164813.04</v>
      </c>
      <c r="T20" s="33">
        <f>T21+T24</f>
        <v>0</v>
      </c>
      <c r="U20" s="33"/>
      <c r="V20" s="33"/>
      <c r="W20" s="33"/>
      <c r="X20" s="33">
        <f>X21+X24</f>
        <v>0</v>
      </c>
      <c r="Y20" s="9">
        <v>171272.65</v>
      </c>
      <c r="Z20" s="24"/>
    </row>
    <row r="21" spans="1:26" outlineLevel="4" x14ac:dyDescent="0.25">
      <c r="A21" s="15" t="s">
        <v>23</v>
      </c>
      <c r="B21" s="8" t="s">
        <v>14</v>
      </c>
      <c r="C21" s="8" t="s">
        <v>24</v>
      </c>
      <c r="D21" s="8" t="s">
        <v>22</v>
      </c>
      <c r="E21" s="8"/>
      <c r="F21" s="33">
        <f>F22+F23</f>
        <v>70731.47</v>
      </c>
      <c r="G21" s="33"/>
      <c r="H21" s="33"/>
      <c r="I21" s="33"/>
      <c r="J21" s="33"/>
      <c r="K21" s="33"/>
      <c r="L21" s="88">
        <f>L22+L23</f>
        <v>70731.47</v>
      </c>
      <c r="M21" s="9">
        <v>70731.47</v>
      </c>
      <c r="N21" s="33">
        <f>N22+N23</f>
        <v>0</v>
      </c>
      <c r="O21" s="33"/>
      <c r="P21" s="33"/>
      <c r="Q21" s="33"/>
      <c r="R21" s="33">
        <f>R22+R23</f>
        <v>0</v>
      </c>
      <c r="S21" s="9">
        <v>72795.53</v>
      </c>
      <c r="T21" s="33">
        <f>T22+T23</f>
        <v>0</v>
      </c>
      <c r="U21" s="33"/>
      <c r="V21" s="33"/>
      <c r="W21" s="33"/>
      <c r="X21" s="33">
        <f>X22+X23</f>
        <v>0</v>
      </c>
      <c r="Y21" s="9">
        <v>76562.070000000007</v>
      </c>
      <c r="Z21" s="24"/>
    </row>
    <row r="22" spans="1:26" outlineLevel="5" x14ac:dyDescent="0.25">
      <c r="A22" s="15" t="s">
        <v>17</v>
      </c>
      <c r="B22" s="8" t="s">
        <v>14</v>
      </c>
      <c r="C22" s="8" t="s">
        <v>24</v>
      </c>
      <c r="D22" s="8" t="s">
        <v>22</v>
      </c>
      <c r="E22" s="8" t="s">
        <v>18</v>
      </c>
      <c r="F22" s="33">
        <v>4382.0200000000004</v>
      </c>
      <c r="G22" s="33"/>
      <c r="H22" s="33"/>
      <c r="I22" s="33"/>
      <c r="J22" s="33"/>
      <c r="K22" s="33"/>
      <c r="L22" s="88">
        <f>SUM(F22:K22)</f>
        <v>4382.0200000000004</v>
      </c>
      <c r="M22" s="9">
        <v>4382.0200000000004</v>
      </c>
      <c r="N22" s="33"/>
      <c r="O22" s="33"/>
      <c r="P22" s="33"/>
      <c r="Q22" s="33"/>
      <c r="R22" s="34">
        <f t="shared" ref="R22:R23" si="0">SUM(N22:Q22)</f>
        <v>0</v>
      </c>
      <c r="S22" s="9">
        <v>4509.88</v>
      </c>
      <c r="T22" s="33"/>
      <c r="U22" s="33"/>
      <c r="V22" s="33"/>
      <c r="W22" s="33"/>
      <c r="X22" s="34">
        <f t="shared" ref="X22:X23" si="1">SUM(T22:W22)</f>
        <v>0</v>
      </c>
      <c r="Y22" s="9">
        <v>4743.2299999999996</v>
      </c>
      <c r="Z22" s="24"/>
    </row>
    <row r="23" spans="1:26" outlineLevel="5" x14ac:dyDescent="0.25">
      <c r="A23" s="15" t="s">
        <v>19</v>
      </c>
      <c r="B23" s="8" t="s">
        <v>14</v>
      </c>
      <c r="C23" s="8" t="s">
        <v>24</v>
      </c>
      <c r="D23" s="8" t="s">
        <v>22</v>
      </c>
      <c r="E23" s="8" t="s">
        <v>20</v>
      </c>
      <c r="F23" s="33">
        <v>66349.45</v>
      </c>
      <c r="G23" s="33"/>
      <c r="H23" s="33"/>
      <c r="I23" s="33"/>
      <c r="J23" s="33"/>
      <c r="K23" s="33"/>
      <c r="L23" s="88">
        <f>SUM(F23:K23)</f>
        <v>66349.45</v>
      </c>
      <c r="M23" s="9">
        <v>66349.45</v>
      </c>
      <c r="N23" s="33"/>
      <c r="O23" s="33"/>
      <c r="P23" s="33"/>
      <c r="Q23" s="33"/>
      <c r="R23" s="34">
        <f t="shared" si="0"/>
        <v>0</v>
      </c>
      <c r="S23" s="9">
        <v>68285.649999999994</v>
      </c>
      <c r="T23" s="33"/>
      <c r="U23" s="33"/>
      <c r="V23" s="33"/>
      <c r="W23" s="33"/>
      <c r="X23" s="34">
        <f t="shared" si="1"/>
        <v>0</v>
      </c>
      <c r="Y23" s="9">
        <v>71818.84</v>
      </c>
      <c r="Z23" s="24"/>
    </row>
    <row r="24" spans="1:26" outlineLevel="4" x14ac:dyDescent="0.25">
      <c r="A24" s="15" t="s">
        <v>15</v>
      </c>
      <c r="B24" s="8" t="s">
        <v>14</v>
      </c>
      <c r="C24" s="8" t="s">
        <v>16</v>
      </c>
      <c r="D24" s="8" t="s">
        <v>22</v>
      </c>
      <c r="E24" s="8"/>
      <c r="F24" s="33">
        <f>F25+F26</f>
        <v>89759.7</v>
      </c>
      <c r="G24" s="33"/>
      <c r="H24" s="33"/>
      <c r="I24" s="33"/>
      <c r="J24" s="33"/>
      <c r="K24" s="33"/>
      <c r="L24" s="88">
        <f>L25+L26</f>
        <v>89759.7</v>
      </c>
      <c r="M24" s="9">
        <v>89759.7</v>
      </c>
      <c r="N24" s="33">
        <f>N25+N26</f>
        <v>0</v>
      </c>
      <c r="O24" s="33"/>
      <c r="P24" s="33"/>
      <c r="Q24" s="33"/>
      <c r="R24" s="33">
        <f>R25+R26</f>
        <v>0</v>
      </c>
      <c r="S24" s="9">
        <v>92017.51</v>
      </c>
      <c r="T24" s="33">
        <f>T25+T26</f>
        <v>0</v>
      </c>
      <c r="U24" s="33"/>
      <c r="V24" s="33"/>
      <c r="W24" s="33"/>
      <c r="X24" s="33">
        <f>X25+X26</f>
        <v>0</v>
      </c>
      <c r="Y24" s="9">
        <v>94710.58</v>
      </c>
      <c r="Z24" s="24"/>
    </row>
    <row r="25" spans="1:26" outlineLevel="5" x14ac:dyDescent="0.25">
      <c r="A25" s="15" t="s">
        <v>17</v>
      </c>
      <c r="B25" s="8" t="s">
        <v>14</v>
      </c>
      <c r="C25" s="8" t="s">
        <v>16</v>
      </c>
      <c r="D25" s="8" t="s">
        <v>22</v>
      </c>
      <c r="E25" s="8" t="s">
        <v>18</v>
      </c>
      <c r="F25" s="33">
        <v>9349.6200000000008</v>
      </c>
      <c r="G25" s="33"/>
      <c r="H25" s="33"/>
      <c r="I25" s="33"/>
      <c r="J25" s="33"/>
      <c r="K25" s="33"/>
      <c r="L25" s="88">
        <f>SUM(F25:K25)</f>
        <v>9349.6200000000008</v>
      </c>
      <c r="M25" s="9">
        <v>9349.6200000000008</v>
      </c>
      <c r="N25" s="33"/>
      <c r="O25" s="33"/>
      <c r="P25" s="33"/>
      <c r="Q25" s="33"/>
      <c r="R25" s="34">
        <f t="shared" ref="R25:R26" si="2">SUM(N25:Q25)</f>
        <v>0</v>
      </c>
      <c r="S25" s="9">
        <v>9590.9699999999993</v>
      </c>
      <c r="T25" s="33"/>
      <c r="U25" s="33"/>
      <c r="V25" s="33"/>
      <c r="W25" s="33"/>
      <c r="X25" s="34">
        <f t="shared" ref="X25:X26" si="3">SUM(T25:W25)</f>
        <v>0</v>
      </c>
      <c r="Y25" s="9">
        <v>9863.7800000000007</v>
      </c>
      <c r="Z25" s="24"/>
    </row>
    <row r="26" spans="1:26" outlineLevel="5" x14ac:dyDescent="0.25">
      <c r="A26" s="15" t="s">
        <v>19</v>
      </c>
      <c r="B26" s="8" t="s">
        <v>14</v>
      </c>
      <c r="C26" s="8" t="s">
        <v>16</v>
      </c>
      <c r="D26" s="8" t="s">
        <v>22</v>
      </c>
      <c r="E26" s="8" t="s">
        <v>20</v>
      </c>
      <c r="F26" s="33">
        <v>80410.080000000002</v>
      </c>
      <c r="G26" s="33"/>
      <c r="H26" s="33"/>
      <c r="I26" s="33"/>
      <c r="J26" s="33"/>
      <c r="K26" s="33"/>
      <c r="L26" s="88">
        <f>SUM(F26:K26)</f>
        <v>80410.080000000002</v>
      </c>
      <c r="M26" s="9">
        <v>80410.080000000002</v>
      </c>
      <c r="N26" s="33"/>
      <c r="O26" s="33"/>
      <c r="P26" s="33"/>
      <c r="Q26" s="33"/>
      <c r="R26" s="34">
        <f t="shared" si="2"/>
        <v>0</v>
      </c>
      <c r="S26" s="9">
        <v>82426.539999999994</v>
      </c>
      <c r="T26" s="33"/>
      <c r="U26" s="33"/>
      <c r="V26" s="33"/>
      <c r="W26" s="33"/>
      <c r="X26" s="34">
        <f t="shared" si="3"/>
        <v>0</v>
      </c>
      <c r="Y26" s="9">
        <v>84846.8</v>
      </c>
      <c r="Z26" s="24"/>
    </row>
    <row r="27" spans="1:26" ht="63.75" outlineLevel="2" x14ac:dyDescent="0.25">
      <c r="A27" s="15" t="s">
        <v>25</v>
      </c>
      <c r="B27" s="8"/>
      <c r="C27" s="8"/>
      <c r="D27" s="8" t="s">
        <v>26</v>
      </c>
      <c r="E27" s="8"/>
      <c r="F27" s="33">
        <f>F28</f>
        <v>32030.129999999997</v>
      </c>
      <c r="G27" s="33"/>
      <c r="H27" s="33"/>
      <c r="I27" s="33"/>
      <c r="J27" s="33"/>
      <c r="K27" s="33"/>
      <c r="L27" s="88">
        <f>L28</f>
        <v>32030.129999999997</v>
      </c>
      <c r="M27" s="9">
        <v>32030.133000000002</v>
      </c>
      <c r="N27" s="33">
        <f>N28</f>
        <v>0</v>
      </c>
      <c r="O27" s="33"/>
      <c r="P27" s="33"/>
      <c r="Q27" s="33"/>
      <c r="R27" s="33">
        <f>R28</f>
        <v>0</v>
      </c>
      <c r="S27" s="9">
        <v>32030.126</v>
      </c>
      <c r="T27" s="33">
        <f>T28</f>
        <v>0</v>
      </c>
      <c r="U27" s="33"/>
      <c r="V27" s="33"/>
      <c r="W27" s="33"/>
      <c r="X27" s="33">
        <f>X28</f>
        <v>0</v>
      </c>
      <c r="Y27" s="9">
        <v>32030.126</v>
      </c>
      <c r="Z27" s="24"/>
    </row>
    <row r="28" spans="1:26" outlineLevel="3" x14ac:dyDescent="0.25">
      <c r="A28" s="15" t="s">
        <v>13</v>
      </c>
      <c r="B28" s="8" t="s">
        <v>14</v>
      </c>
      <c r="C28" s="8"/>
      <c r="D28" s="8" t="s">
        <v>26</v>
      </c>
      <c r="E28" s="8"/>
      <c r="F28" s="33">
        <f>F29</f>
        <v>32030.129999999997</v>
      </c>
      <c r="G28" s="33"/>
      <c r="H28" s="33"/>
      <c r="I28" s="33"/>
      <c r="J28" s="33"/>
      <c r="K28" s="33"/>
      <c r="L28" s="88">
        <f>L29</f>
        <v>32030.129999999997</v>
      </c>
      <c r="M28" s="9">
        <v>32030.133000000002</v>
      </c>
      <c r="N28" s="33">
        <f>N29</f>
        <v>0</v>
      </c>
      <c r="O28" s="33"/>
      <c r="P28" s="33"/>
      <c r="Q28" s="33"/>
      <c r="R28" s="33">
        <f>R29</f>
        <v>0</v>
      </c>
      <c r="S28" s="9">
        <v>32030.126</v>
      </c>
      <c r="T28" s="33">
        <f>T29</f>
        <v>0</v>
      </c>
      <c r="U28" s="33"/>
      <c r="V28" s="33"/>
      <c r="W28" s="33"/>
      <c r="X28" s="33">
        <f>X29</f>
        <v>0</v>
      </c>
      <c r="Y28" s="9">
        <v>32030.126</v>
      </c>
      <c r="Z28" s="24"/>
    </row>
    <row r="29" spans="1:26" outlineLevel="4" x14ac:dyDescent="0.25">
      <c r="A29" s="15" t="s">
        <v>23</v>
      </c>
      <c r="B29" s="8" t="s">
        <v>14</v>
      </c>
      <c r="C29" s="8" t="s">
        <v>24</v>
      </c>
      <c r="D29" s="8" t="s">
        <v>26</v>
      </c>
      <c r="E29" s="8"/>
      <c r="F29" s="33">
        <f>F30+F31</f>
        <v>32030.129999999997</v>
      </c>
      <c r="G29" s="33"/>
      <c r="H29" s="33"/>
      <c r="I29" s="33"/>
      <c r="J29" s="33"/>
      <c r="K29" s="33"/>
      <c r="L29" s="88">
        <f>L30+L31</f>
        <v>32030.129999999997</v>
      </c>
      <c r="M29" s="9">
        <v>32030.133000000002</v>
      </c>
      <c r="N29" s="33">
        <f>N30+N31</f>
        <v>0</v>
      </c>
      <c r="O29" s="33"/>
      <c r="P29" s="33"/>
      <c r="Q29" s="33"/>
      <c r="R29" s="33">
        <f>R30+R31</f>
        <v>0</v>
      </c>
      <c r="S29" s="9">
        <v>32030.126</v>
      </c>
      <c r="T29" s="33">
        <f>T30+T31</f>
        <v>0</v>
      </c>
      <c r="U29" s="33"/>
      <c r="V29" s="33"/>
      <c r="W29" s="33"/>
      <c r="X29" s="33">
        <f>X30+X31</f>
        <v>0</v>
      </c>
      <c r="Y29" s="9">
        <v>32030.126</v>
      </c>
      <c r="Z29" s="24"/>
    </row>
    <row r="30" spans="1:26" outlineLevel="5" x14ac:dyDescent="0.25">
      <c r="A30" s="15" t="s">
        <v>17</v>
      </c>
      <c r="B30" s="8" t="s">
        <v>14</v>
      </c>
      <c r="C30" s="8" t="s">
        <v>24</v>
      </c>
      <c r="D30" s="8" t="s">
        <v>26</v>
      </c>
      <c r="E30" s="8" t="s">
        <v>18</v>
      </c>
      <c r="F30" s="33">
        <v>2148.69</v>
      </c>
      <c r="G30" s="33"/>
      <c r="H30" s="33"/>
      <c r="I30" s="33"/>
      <c r="J30" s="33"/>
      <c r="K30" s="33"/>
      <c r="L30" s="88">
        <f>SUM(F30:K30)</f>
        <v>2148.69</v>
      </c>
      <c r="M30" s="9">
        <v>2148.6889999999999</v>
      </c>
      <c r="N30" s="33"/>
      <c r="O30" s="33"/>
      <c r="P30" s="33"/>
      <c r="Q30" s="33"/>
      <c r="R30" s="34">
        <f t="shared" ref="R30:R31" si="4">SUM(N30:Q30)</f>
        <v>0</v>
      </c>
      <c r="S30" s="9">
        <v>2148.6889999999999</v>
      </c>
      <c r="T30" s="33"/>
      <c r="U30" s="33"/>
      <c r="V30" s="33"/>
      <c r="W30" s="33"/>
      <c r="X30" s="34">
        <f t="shared" ref="X30:X31" si="5">SUM(T30:W30)</f>
        <v>0</v>
      </c>
      <c r="Y30" s="9">
        <v>2148.6889999999999</v>
      </c>
      <c r="Z30" s="24"/>
    </row>
    <row r="31" spans="1:26" outlineLevel="5" x14ac:dyDescent="0.25">
      <c r="A31" s="15" t="s">
        <v>19</v>
      </c>
      <c r="B31" s="8" t="s">
        <v>14</v>
      </c>
      <c r="C31" s="8" t="s">
        <v>24</v>
      </c>
      <c r="D31" s="8" t="s">
        <v>26</v>
      </c>
      <c r="E31" s="8" t="s">
        <v>20</v>
      </c>
      <c r="F31" s="33">
        <v>29881.439999999999</v>
      </c>
      <c r="G31" s="33"/>
      <c r="H31" s="33"/>
      <c r="I31" s="33"/>
      <c r="J31" s="33"/>
      <c r="K31" s="33"/>
      <c r="L31" s="88">
        <f>SUM(F31:K31)</f>
        <v>29881.439999999999</v>
      </c>
      <c r="M31" s="9">
        <v>29881.444</v>
      </c>
      <c r="N31" s="33"/>
      <c r="O31" s="33"/>
      <c r="P31" s="33"/>
      <c r="Q31" s="33"/>
      <c r="R31" s="34">
        <f t="shared" si="4"/>
        <v>0</v>
      </c>
      <c r="S31" s="9">
        <v>29881.437000000002</v>
      </c>
      <c r="T31" s="33"/>
      <c r="U31" s="33"/>
      <c r="V31" s="33"/>
      <c r="W31" s="33"/>
      <c r="X31" s="34">
        <f t="shared" si="5"/>
        <v>0</v>
      </c>
      <c r="Y31" s="9">
        <v>29881.437000000002</v>
      </c>
      <c r="Z31" s="24"/>
    </row>
    <row r="32" spans="1:26" ht="89.25" outlineLevel="2" x14ac:dyDescent="0.25">
      <c r="A32" s="15" t="s">
        <v>27</v>
      </c>
      <c r="B32" s="8"/>
      <c r="C32" s="8"/>
      <c r="D32" s="8" t="s">
        <v>28</v>
      </c>
      <c r="E32" s="8"/>
      <c r="F32" s="33">
        <f>F33</f>
        <v>17585.78</v>
      </c>
      <c r="G32" s="33"/>
      <c r="H32" s="33"/>
      <c r="I32" s="33"/>
      <c r="J32" s="33"/>
      <c r="K32" s="33"/>
      <c r="L32" s="88">
        <f>L33</f>
        <v>17585.78</v>
      </c>
      <c r="M32" s="9">
        <v>17585.782999999999</v>
      </c>
      <c r="N32" s="33">
        <f>N33</f>
        <v>0</v>
      </c>
      <c r="O32" s="33"/>
      <c r="P32" s="33"/>
      <c r="Q32" s="33"/>
      <c r="R32" s="33">
        <f>R33</f>
        <v>0</v>
      </c>
      <c r="S32" s="9">
        <v>17585.782999999999</v>
      </c>
      <c r="T32" s="33">
        <f>T33</f>
        <v>0</v>
      </c>
      <c r="U32" s="33"/>
      <c r="V32" s="33"/>
      <c r="W32" s="33"/>
      <c r="X32" s="33">
        <f>X33</f>
        <v>0</v>
      </c>
      <c r="Y32" s="9">
        <v>17585.782999999999</v>
      </c>
      <c r="Z32" s="24"/>
    </row>
    <row r="33" spans="1:26" outlineLevel="3" x14ac:dyDescent="0.25">
      <c r="A33" s="15" t="s">
        <v>13</v>
      </c>
      <c r="B33" s="8" t="s">
        <v>14</v>
      </c>
      <c r="C33" s="8"/>
      <c r="D33" s="8" t="s">
        <v>28</v>
      </c>
      <c r="E33" s="8"/>
      <c r="F33" s="33">
        <f>F34</f>
        <v>17585.78</v>
      </c>
      <c r="G33" s="33"/>
      <c r="H33" s="33"/>
      <c r="I33" s="33"/>
      <c r="J33" s="33"/>
      <c r="K33" s="33"/>
      <c r="L33" s="88">
        <f>L34</f>
        <v>17585.78</v>
      </c>
      <c r="M33" s="9">
        <v>17585.782999999999</v>
      </c>
      <c r="N33" s="33">
        <f>N34</f>
        <v>0</v>
      </c>
      <c r="O33" s="33"/>
      <c r="P33" s="33"/>
      <c r="Q33" s="33"/>
      <c r="R33" s="33">
        <f>R34</f>
        <v>0</v>
      </c>
      <c r="S33" s="9">
        <v>17585.782999999999</v>
      </c>
      <c r="T33" s="33">
        <f>T34</f>
        <v>0</v>
      </c>
      <c r="U33" s="33"/>
      <c r="V33" s="33"/>
      <c r="W33" s="33"/>
      <c r="X33" s="33">
        <f>X34</f>
        <v>0</v>
      </c>
      <c r="Y33" s="9">
        <v>17585.782999999999</v>
      </c>
      <c r="Z33" s="24"/>
    </row>
    <row r="34" spans="1:26" outlineLevel="4" x14ac:dyDescent="0.25">
      <c r="A34" s="15" t="s">
        <v>15</v>
      </c>
      <c r="B34" s="8" t="s">
        <v>14</v>
      </c>
      <c r="C34" s="8" t="s">
        <v>16</v>
      </c>
      <c r="D34" s="8" t="s">
        <v>28</v>
      </c>
      <c r="E34" s="8"/>
      <c r="F34" s="33">
        <f>F35+F36</f>
        <v>17585.78</v>
      </c>
      <c r="G34" s="33"/>
      <c r="H34" s="33"/>
      <c r="I34" s="33"/>
      <c r="J34" s="33"/>
      <c r="K34" s="33"/>
      <c r="L34" s="88">
        <f>L35+L36</f>
        <v>17585.78</v>
      </c>
      <c r="M34" s="9">
        <v>17585.782999999999</v>
      </c>
      <c r="N34" s="33">
        <f>N35+N36</f>
        <v>0</v>
      </c>
      <c r="O34" s="33"/>
      <c r="P34" s="33"/>
      <c r="Q34" s="33"/>
      <c r="R34" s="33">
        <f>R35+R36</f>
        <v>0</v>
      </c>
      <c r="S34" s="9">
        <v>17585.782999999999</v>
      </c>
      <c r="T34" s="33">
        <f>T35+T36</f>
        <v>0</v>
      </c>
      <c r="U34" s="33"/>
      <c r="V34" s="33"/>
      <c r="W34" s="33"/>
      <c r="X34" s="33">
        <f>X35+X36</f>
        <v>0</v>
      </c>
      <c r="Y34" s="9">
        <v>17585.782999999999</v>
      </c>
      <c r="Z34" s="24"/>
    </row>
    <row r="35" spans="1:26" outlineLevel="5" x14ac:dyDescent="0.25">
      <c r="A35" s="15" t="s">
        <v>17</v>
      </c>
      <c r="B35" s="8" t="s">
        <v>14</v>
      </c>
      <c r="C35" s="8" t="s">
        <v>16</v>
      </c>
      <c r="D35" s="8" t="s">
        <v>28</v>
      </c>
      <c r="E35" s="8" t="s">
        <v>18</v>
      </c>
      <c r="F35" s="33">
        <v>3555.74</v>
      </c>
      <c r="G35" s="33"/>
      <c r="H35" s="33"/>
      <c r="I35" s="33"/>
      <c r="J35" s="33"/>
      <c r="K35" s="33"/>
      <c r="L35" s="88">
        <f>SUM(F35:K35)</f>
        <v>3555.74</v>
      </c>
      <c r="M35" s="9">
        <v>3555.741</v>
      </c>
      <c r="N35" s="33"/>
      <c r="O35" s="33"/>
      <c r="P35" s="33"/>
      <c r="Q35" s="33"/>
      <c r="R35" s="34">
        <f t="shared" ref="R35:R36" si="6">SUM(N35:Q35)</f>
        <v>0</v>
      </c>
      <c r="S35" s="9">
        <v>3555.741</v>
      </c>
      <c r="T35" s="33"/>
      <c r="U35" s="33"/>
      <c r="V35" s="33"/>
      <c r="W35" s="33"/>
      <c r="X35" s="34">
        <f t="shared" ref="X35:X36" si="7">SUM(T35:W35)</f>
        <v>0</v>
      </c>
      <c r="Y35" s="9">
        <v>3555.741</v>
      </c>
      <c r="Z35" s="24"/>
    </row>
    <row r="36" spans="1:26" outlineLevel="5" x14ac:dyDescent="0.25">
      <c r="A36" s="15" t="s">
        <v>19</v>
      </c>
      <c r="B36" s="8" t="s">
        <v>14</v>
      </c>
      <c r="C36" s="8" t="s">
        <v>16</v>
      </c>
      <c r="D36" s="8" t="s">
        <v>28</v>
      </c>
      <c r="E36" s="8" t="s">
        <v>20</v>
      </c>
      <c r="F36" s="33">
        <v>14030.04</v>
      </c>
      <c r="G36" s="33"/>
      <c r="H36" s="33"/>
      <c r="I36" s="33"/>
      <c r="J36" s="33"/>
      <c r="K36" s="33"/>
      <c r="L36" s="88">
        <f>SUM(F36:K36)</f>
        <v>14030.04</v>
      </c>
      <c r="M36" s="9">
        <v>14030.041999999999</v>
      </c>
      <c r="N36" s="33"/>
      <c r="O36" s="33"/>
      <c r="P36" s="33"/>
      <c r="Q36" s="33"/>
      <c r="R36" s="34">
        <f t="shared" si="6"/>
        <v>0</v>
      </c>
      <c r="S36" s="9">
        <v>14030.041999999999</v>
      </c>
      <c r="T36" s="33"/>
      <c r="U36" s="33"/>
      <c r="V36" s="33"/>
      <c r="W36" s="33"/>
      <c r="X36" s="34">
        <f t="shared" si="7"/>
        <v>0</v>
      </c>
      <c r="Y36" s="9">
        <v>14030.041999999999</v>
      </c>
      <c r="Z36" s="24"/>
    </row>
    <row r="37" spans="1:26" ht="63.75" outlineLevel="2" x14ac:dyDescent="0.25">
      <c r="A37" s="15" t="s">
        <v>29</v>
      </c>
      <c r="B37" s="8"/>
      <c r="C37" s="8"/>
      <c r="D37" s="8" t="s">
        <v>30</v>
      </c>
      <c r="E37" s="8"/>
      <c r="F37" s="33">
        <f>F38</f>
        <v>20127.5</v>
      </c>
      <c r="G37" s="33"/>
      <c r="H37" s="33"/>
      <c r="I37" s="33"/>
      <c r="J37" s="33"/>
      <c r="K37" s="33"/>
      <c r="L37" s="88">
        <f>L38</f>
        <v>20127.5</v>
      </c>
      <c r="M37" s="9">
        <v>20127.504000000001</v>
      </c>
      <c r="N37" s="33">
        <f>N38</f>
        <v>0</v>
      </c>
      <c r="O37" s="33"/>
      <c r="P37" s="33"/>
      <c r="Q37" s="33"/>
      <c r="R37" s="33">
        <f>R38</f>
        <v>0</v>
      </c>
      <c r="S37" s="9">
        <v>20127.504000000001</v>
      </c>
      <c r="T37" s="33">
        <f>T38</f>
        <v>0</v>
      </c>
      <c r="U37" s="33"/>
      <c r="V37" s="33"/>
      <c r="W37" s="33"/>
      <c r="X37" s="33">
        <f>X38</f>
        <v>0</v>
      </c>
      <c r="Y37" s="9">
        <v>20127.504000000001</v>
      </c>
      <c r="Z37" s="24"/>
    </row>
    <row r="38" spans="1:26" outlineLevel="3" x14ac:dyDescent="0.25">
      <c r="A38" s="15" t="s">
        <v>13</v>
      </c>
      <c r="B38" s="8" t="s">
        <v>14</v>
      </c>
      <c r="C38" s="8"/>
      <c r="D38" s="8" t="s">
        <v>30</v>
      </c>
      <c r="E38" s="8"/>
      <c r="F38" s="33">
        <f>F39</f>
        <v>20127.5</v>
      </c>
      <c r="G38" s="33"/>
      <c r="H38" s="33"/>
      <c r="I38" s="33"/>
      <c r="J38" s="33"/>
      <c r="K38" s="33"/>
      <c r="L38" s="88">
        <f>L39</f>
        <v>20127.5</v>
      </c>
      <c r="M38" s="9">
        <v>20127.504000000001</v>
      </c>
      <c r="N38" s="33">
        <f>N39</f>
        <v>0</v>
      </c>
      <c r="O38" s="33"/>
      <c r="P38" s="33"/>
      <c r="Q38" s="33"/>
      <c r="R38" s="33">
        <f>R39</f>
        <v>0</v>
      </c>
      <c r="S38" s="9">
        <v>20127.504000000001</v>
      </c>
      <c r="T38" s="33">
        <f>T39</f>
        <v>0</v>
      </c>
      <c r="U38" s="33"/>
      <c r="V38" s="33"/>
      <c r="W38" s="33"/>
      <c r="X38" s="33">
        <f>X39</f>
        <v>0</v>
      </c>
      <c r="Y38" s="9">
        <v>20127.504000000001</v>
      </c>
      <c r="Z38" s="24"/>
    </row>
    <row r="39" spans="1:26" outlineLevel="4" x14ac:dyDescent="0.25">
      <c r="A39" s="15" t="s">
        <v>31</v>
      </c>
      <c r="B39" s="8" t="s">
        <v>14</v>
      </c>
      <c r="C39" s="8" t="s">
        <v>32</v>
      </c>
      <c r="D39" s="8" t="s">
        <v>30</v>
      </c>
      <c r="E39" s="8"/>
      <c r="F39" s="33">
        <f>F40+F41</f>
        <v>20127.5</v>
      </c>
      <c r="G39" s="33"/>
      <c r="H39" s="33"/>
      <c r="I39" s="33"/>
      <c r="J39" s="33"/>
      <c r="K39" s="33"/>
      <c r="L39" s="88">
        <f>L40+L41</f>
        <v>20127.5</v>
      </c>
      <c r="M39" s="9">
        <v>20127.504000000001</v>
      </c>
      <c r="N39" s="33">
        <f>N40+N41</f>
        <v>0</v>
      </c>
      <c r="O39" s="33"/>
      <c r="P39" s="33"/>
      <c r="Q39" s="33"/>
      <c r="R39" s="33">
        <f>R40+R41</f>
        <v>0</v>
      </c>
      <c r="S39" s="9">
        <v>20127.504000000001</v>
      </c>
      <c r="T39" s="33">
        <f>T40+T41</f>
        <v>0</v>
      </c>
      <c r="U39" s="33"/>
      <c r="V39" s="33"/>
      <c r="W39" s="33"/>
      <c r="X39" s="33">
        <f>X40+X41</f>
        <v>0</v>
      </c>
      <c r="Y39" s="9">
        <v>20127.504000000001</v>
      </c>
      <c r="Z39" s="24"/>
    </row>
    <row r="40" spans="1:26" outlineLevel="5" x14ac:dyDescent="0.25">
      <c r="A40" s="15" t="s">
        <v>17</v>
      </c>
      <c r="B40" s="8" t="s">
        <v>14</v>
      </c>
      <c r="C40" s="8" t="s">
        <v>32</v>
      </c>
      <c r="D40" s="8" t="s">
        <v>30</v>
      </c>
      <c r="E40" s="8" t="s">
        <v>18</v>
      </c>
      <c r="F40" s="33">
        <v>10101.11</v>
      </c>
      <c r="G40" s="33"/>
      <c r="H40" s="33"/>
      <c r="I40" s="33"/>
      <c r="J40" s="33"/>
      <c r="K40" s="33"/>
      <c r="L40" s="88">
        <f>SUM(F40:K40)</f>
        <v>10101.11</v>
      </c>
      <c r="M40" s="9">
        <v>10101.11</v>
      </c>
      <c r="N40" s="33"/>
      <c r="O40" s="33"/>
      <c r="P40" s="33"/>
      <c r="Q40" s="33"/>
      <c r="R40" s="34">
        <f t="shared" ref="R40:R41" si="8">SUM(N40:Q40)</f>
        <v>0</v>
      </c>
      <c r="S40" s="9">
        <v>10101.11</v>
      </c>
      <c r="T40" s="33"/>
      <c r="U40" s="33"/>
      <c r="V40" s="33"/>
      <c r="W40" s="33"/>
      <c r="X40" s="34">
        <f t="shared" ref="X40:X41" si="9">SUM(T40:W40)</f>
        <v>0</v>
      </c>
      <c r="Y40" s="9">
        <v>10101.11</v>
      </c>
      <c r="Z40" s="24"/>
    </row>
    <row r="41" spans="1:26" outlineLevel="5" x14ac:dyDescent="0.25">
      <c r="A41" s="15" t="s">
        <v>19</v>
      </c>
      <c r="B41" s="8" t="s">
        <v>14</v>
      </c>
      <c r="C41" s="8" t="s">
        <v>32</v>
      </c>
      <c r="D41" s="8" t="s">
        <v>30</v>
      </c>
      <c r="E41" s="8" t="s">
        <v>20</v>
      </c>
      <c r="F41" s="33">
        <v>10026.39</v>
      </c>
      <c r="G41" s="33"/>
      <c r="H41" s="33"/>
      <c r="I41" s="33"/>
      <c r="J41" s="33"/>
      <c r="K41" s="33"/>
      <c r="L41" s="88">
        <f>SUM(F41:K41)</f>
        <v>10026.39</v>
      </c>
      <c r="M41" s="9">
        <v>10026.394</v>
      </c>
      <c r="N41" s="33"/>
      <c r="O41" s="33"/>
      <c r="P41" s="33"/>
      <c r="Q41" s="33"/>
      <c r="R41" s="34">
        <f t="shared" si="8"/>
        <v>0</v>
      </c>
      <c r="S41" s="9">
        <v>10026.394</v>
      </c>
      <c r="T41" s="33"/>
      <c r="U41" s="33"/>
      <c r="V41" s="33"/>
      <c r="W41" s="33"/>
      <c r="X41" s="34">
        <f t="shared" si="9"/>
        <v>0</v>
      </c>
      <c r="Y41" s="9">
        <v>10026.394</v>
      </c>
      <c r="Z41" s="24"/>
    </row>
    <row r="42" spans="1:26" ht="127.5" outlineLevel="2" x14ac:dyDescent="0.25">
      <c r="A42" s="15" t="s">
        <v>33</v>
      </c>
      <c r="B42" s="8"/>
      <c r="C42" s="8"/>
      <c r="D42" s="8" t="s">
        <v>34</v>
      </c>
      <c r="E42" s="8"/>
      <c r="F42" s="33">
        <f>F43</f>
        <v>2932.94</v>
      </c>
      <c r="G42" s="33"/>
      <c r="H42" s="33"/>
      <c r="I42" s="33"/>
      <c r="J42" s="33"/>
      <c r="K42" s="33"/>
      <c r="L42" s="88">
        <f>L43</f>
        <v>2932.94</v>
      </c>
      <c r="M42" s="9">
        <v>2932.9389999999999</v>
      </c>
      <c r="N42" s="33">
        <f>N43</f>
        <v>0</v>
      </c>
      <c r="O42" s="33"/>
      <c r="P42" s="33"/>
      <c r="Q42" s="33"/>
      <c r="R42" s="33">
        <f>R43</f>
        <v>0</v>
      </c>
      <c r="S42" s="9">
        <v>2932.9389999999999</v>
      </c>
      <c r="T42" s="33">
        <f>T43</f>
        <v>0</v>
      </c>
      <c r="U42" s="33"/>
      <c r="V42" s="33"/>
      <c r="W42" s="33"/>
      <c r="X42" s="33">
        <f>X43</f>
        <v>0</v>
      </c>
      <c r="Y42" s="9">
        <v>2932.9389999999999</v>
      </c>
      <c r="Z42" s="24"/>
    </row>
    <row r="43" spans="1:26" outlineLevel="3" x14ac:dyDescent="0.25">
      <c r="A43" s="15" t="s">
        <v>13</v>
      </c>
      <c r="B43" s="8" t="s">
        <v>14</v>
      </c>
      <c r="C43" s="8"/>
      <c r="D43" s="8" t="s">
        <v>34</v>
      </c>
      <c r="E43" s="8"/>
      <c r="F43" s="33">
        <f>F44</f>
        <v>2932.94</v>
      </c>
      <c r="G43" s="33"/>
      <c r="H43" s="33"/>
      <c r="I43" s="33"/>
      <c r="J43" s="33"/>
      <c r="K43" s="33"/>
      <c r="L43" s="88">
        <f>L44</f>
        <v>2932.94</v>
      </c>
      <c r="M43" s="9">
        <v>2932.9389999999999</v>
      </c>
      <c r="N43" s="33">
        <f>N44</f>
        <v>0</v>
      </c>
      <c r="O43" s="33"/>
      <c r="P43" s="33"/>
      <c r="Q43" s="33"/>
      <c r="R43" s="33">
        <f>R44</f>
        <v>0</v>
      </c>
      <c r="S43" s="9">
        <v>2932.9389999999999</v>
      </c>
      <c r="T43" s="33">
        <f>T44</f>
        <v>0</v>
      </c>
      <c r="U43" s="33"/>
      <c r="V43" s="33"/>
      <c r="W43" s="33"/>
      <c r="X43" s="33">
        <f>X44</f>
        <v>0</v>
      </c>
      <c r="Y43" s="9">
        <v>2932.9389999999999</v>
      </c>
      <c r="Z43" s="24"/>
    </row>
    <row r="44" spans="1:26" outlineLevel="4" x14ac:dyDescent="0.25">
      <c r="A44" s="15" t="s">
        <v>15</v>
      </c>
      <c r="B44" s="8" t="s">
        <v>14</v>
      </c>
      <c r="C44" s="8" t="s">
        <v>16</v>
      </c>
      <c r="D44" s="8" t="s">
        <v>34</v>
      </c>
      <c r="E44" s="8"/>
      <c r="F44" s="33">
        <f>F45</f>
        <v>2932.94</v>
      </c>
      <c r="G44" s="33"/>
      <c r="H44" s="33"/>
      <c r="I44" s="33"/>
      <c r="J44" s="33"/>
      <c r="K44" s="33"/>
      <c r="L44" s="88">
        <f>L45</f>
        <v>2932.94</v>
      </c>
      <c r="M44" s="9">
        <v>2932.9389999999999</v>
      </c>
      <c r="N44" s="33">
        <f>N45</f>
        <v>0</v>
      </c>
      <c r="O44" s="33"/>
      <c r="P44" s="33"/>
      <c r="Q44" s="33"/>
      <c r="R44" s="33">
        <f>R45</f>
        <v>0</v>
      </c>
      <c r="S44" s="9">
        <v>2932.9389999999999</v>
      </c>
      <c r="T44" s="33">
        <f>T45</f>
        <v>0</v>
      </c>
      <c r="U44" s="33"/>
      <c r="V44" s="33"/>
      <c r="W44" s="33"/>
      <c r="X44" s="33">
        <f>X45</f>
        <v>0</v>
      </c>
      <c r="Y44" s="9">
        <v>2932.9389999999999</v>
      </c>
      <c r="Z44" s="24"/>
    </row>
    <row r="45" spans="1:26" outlineLevel="5" x14ac:dyDescent="0.25">
      <c r="A45" s="15" t="s">
        <v>19</v>
      </c>
      <c r="B45" s="8" t="s">
        <v>14</v>
      </c>
      <c r="C45" s="8" t="s">
        <v>16</v>
      </c>
      <c r="D45" s="8" t="s">
        <v>34</v>
      </c>
      <c r="E45" s="8" t="s">
        <v>20</v>
      </c>
      <c r="F45" s="33">
        <v>2932.94</v>
      </c>
      <c r="G45" s="33"/>
      <c r="H45" s="33"/>
      <c r="I45" s="33"/>
      <c r="J45" s="33"/>
      <c r="K45" s="33"/>
      <c r="L45" s="88">
        <f>SUM(F45:K45)</f>
        <v>2932.94</v>
      </c>
      <c r="M45" s="9">
        <v>2932.9389999999999</v>
      </c>
      <c r="N45" s="33"/>
      <c r="O45" s="33"/>
      <c r="P45" s="33"/>
      <c r="Q45" s="33"/>
      <c r="R45" s="34">
        <f>SUM(N45:Q45)</f>
        <v>0</v>
      </c>
      <c r="S45" s="9">
        <v>2932.9389999999999</v>
      </c>
      <c r="T45" s="33"/>
      <c r="U45" s="33"/>
      <c r="V45" s="33"/>
      <c r="W45" s="33"/>
      <c r="X45" s="34">
        <f>SUM(T45:W45)</f>
        <v>0</v>
      </c>
      <c r="Y45" s="9">
        <v>2932.9389999999999</v>
      </c>
      <c r="Z45" s="24"/>
    </row>
    <row r="46" spans="1:26" ht="51" outlineLevel="2" x14ac:dyDescent="0.25">
      <c r="A46" s="15" t="s">
        <v>35</v>
      </c>
      <c r="B46" s="8"/>
      <c r="C46" s="8"/>
      <c r="D46" s="8" t="s">
        <v>36</v>
      </c>
      <c r="E46" s="8"/>
      <c r="F46" s="33">
        <f>F47</f>
        <v>540</v>
      </c>
      <c r="G46" s="33"/>
      <c r="H46" s="33"/>
      <c r="I46" s="33"/>
      <c r="J46" s="33"/>
      <c r="K46" s="33"/>
      <c r="L46" s="88">
        <f>L47</f>
        <v>540</v>
      </c>
      <c r="M46" s="9">
        <v>540</v>
      </c>
      <c r="N46" s="33">
        <f>N47</f>
        <v>0</v>
      </c>
      <c r="O46" s="33"/>
      <c r="P46" s="33"/>
      <c r="Q46" s="33"/>
      <c r="R46" s="33">
        <f>R47</f>
        <v>0</v>
      </c>
      <c r="S46" s="9">
        <v>180</v>
      </c>
      <c r="T46" s="33">
        <f>T47</f>
        <v>0</v>
      </c>
      <c r="U46" s="33"/>
      <c r="V46" s="33"/>
      <c r="W46" s="33"/>
      <c r="X46" s="33">
        <f>X47</f>
        <v>0</v>
      </c>
      <c r="Y46" s="9">
        <v>180</v>
      </c>
      <c r="Z46" s="24"/>
    </row>
    <row r="47" spans="1:26" outlineLevel="3" x14ac:dyDescent="0.25">
      <c r="A47" s="15" t="s">
        <v>13</v>
      </c>
      <c r="B47" s="8" t="s">
        <v>14</v>
      </c>
      <c r="C47" s="8"/>
      <c r="D47" s="8" t="s">
        <v>36</v>
      </c>
      <c r="E47" s="8"/>
      <c r="F47" s="33">
        <f>F48</f>
        <v>540</v>
      </c>
      <c r="G47" s="33"/>
      <c r="H47" s="33"/>
      <c r="I47" s="33"/>
      <c r="J47" s="33"/>
      <c r="K47" s="33"/>
      <c r="L47" s="88">
        <f>L48</f>
        <v>540</v>
      </c>
      <c r="M47" s="9">
        <v>540</v>
      </c>
      <c r="N47" s="33">
        <f>N48</f>
        <v>0</v>
      </c>
      <c r="O47" s="33"/>
      <c r="P47" s="33"/>
      <c r="Q47" s="33"/>
      <c r="R47" s="33">
        <f>R48</f>
        <v>0</v>
      </c>
      <c r="S47" s="9">
        <v>180</v>
      </c>
      <c r="T47" s="33">
        <f>T48</f>
        <v>0</v>
      </c>
      <c r="U47" s="33"/>
      <c r="V47" s="33"/>
      <c r="W47" s="33"/>
      <c r="X47" s="33">
        <f>X48</f>
        <v>0</v>
      </c>
      <c r="Y47" s="9">
        <v>180</v>
      </c>
      <c r="Z47" s="24"/>
    </row>
    <row r="48" spans="1:26" outlineLevel="4" x14ac:dyDescent="0.25">
      <c r="A48" s="15" t="s">
        <v>31</v>
      </c>
      <c r="B48" s="8" t="s">
        <v>14</v>
      </c>
      <c r="C48" s="8" t="s">
        <v>32</v>
      </c>
      <c r="D48" s="8" t="s">
        <v>36</v>
      </c>
      <c r="E48" s="8"/>
      <c r="F48" s="33">
        <f>F49</f>
        <v>540</v>
      </c>
      <c r="G48" s="33"/>
      <c r="H48" s="33"/>
      <c r="I48" s="33"/>
      <c r="J48" s="33"/>
      <c r="K48" s="33"/>
      <c r="L48" s="88">
        <f>L49</f>
        <v>540</v>
      </c>
      <c r="M48" s="9">
        <v>540</v>
      </c>
      <c r="N48" s="33">
        <f>N49</f>
        <v>0</v>
      </c>
      <c r="O48" s="33"/>
      <c r="P48" s="33"/>
      <c r="Q48" s="33"/>
      <c r="R48" s="33">
        <f>R49</f>
        <v>0</v>
      </c>
      <c r="S48" s="9">
        <v>180</v>
      </c>
      <c r="T48" s="33">
        <f>T49</f>
        <v>0</v>
      </c>
      <c r="U48" s="33"/>
      <c r="V48" s="33"/>
      <c r="W48" s="33"/>
      <c r="X48" s="33">
        <f>X49</f>
        <v>0</v>
      </c>
      <c r="Y48" s="9">
        <v>180</v>
      </c>
      <c r="Z48" s="24"/>
    </row>
    <row r="49" spans="1:26" outlineLevel="5" x14ac:dyDescent="0.25">
      <c r="A49" s="15" t="s">
        <v>17</v>
      </c>
      <c r="B49" s="8" t="s">
        <v>14</v>
      </c>
      <c r="C49" s="8" t="s">
        <v>32</v>
      </c>
      <c r="D49" s="8" t="s">
        <v>36</v>
      </c>
      <c r="E49" s="8" t="s">
        <v>18</v>
      </c>
      <c r="F49" s="33">
        <v>540</v>
      </c>
      <c r="G49" s="33"/>
      <c r="H49" s="33"/>
      <c r="I49" s="33"/>
      <c r="J49" s="33"/>
      <c r="K49" s="33"/>
      <c r="L49" s="88">
        <f>SUM(F49:K49)</f>
        <v>540</v>
      </c>
      <c r="M49" s="9">
        <v>540</v>
      </c>
      <c r="N49" s="33"/>
      <c r="O49" s="33"/>
      <c r="P49" s="33"/>
      <c r="Q49" s="33"/>
      <c r="R49" s="34">
        <f>SUM(N49:Q49)</f>
        <v>0</v>
      </c>
      <c r="S49" s="9">
        <v>180</v>
      </c>
      <c r="T49" s="33"/>
      <c r="U49" s="33"/>
      <c r="V49" s="33"/>
      <c r="W49" s="33"/>
      <c r="X49" s="34">
        <f>SUM(T49:W49)</f>
        <v>0</v>
      </c>
      <c r="Y49" s="9">
        <v>180</v>
      </c>
      <c r="Z49" s="24"/>
    </row>
    <row r="50" spans="1:26" ht="38.25" outlineLevel="1" x14ac:dyDescent="0.25">
      <c r="A50" s="15" t="s">
        <v>37</v>
      </c>
      <c r="B50" s="8"/>
      <c r="C50" s="8"/>
      <c r="D50" s="8" t="s">
        <v>38</v>
      </c>
      <c r="E50" s="8"/>
      <c r="F50" s="33">
        <f>F51+F56+F61+F66</f>
        <v>14516.82</v>
      </c>
      <c r="G50" s="33"/>
      <c r="H50" s="33"/>
      <c r="I50" s="33"/>
      <c r="J50" s="33"/>
      <c r="K50" s="33"/>
      <c r="L50" s="88">
        <f>L51+L56+L61+L66</f>
        <v>14516.82</v>
      </c>
      <c r="M50" s="9">
        <v>14516.82</v>
      </c>
      <c r="N50" s="33">
        <f>N51+N56+N61+N66</f>
        <v>0</v>
      </c>
      <c r="O50" s="33"/>
      <c r="P50" s="33"/>
      <c r="Q50" s="33"/>
      <c r="R50" s="33">
        <f>R51+R56+R61+R66</f>
        <v>0</v>
      </c>
      <c r="S50" s="9">
        <v>15003.268</v>
      </c>
      <c r="T50" s="33">
        <f>T51+T56+T61+T66</f>
        <v>0</v>
      </c>
      <c r="U50" s="33"/>
      <c r="V50" s="33"/>
      <c r="W50" s="33"/>
      <c r="X50" s="33">
        <f>X51+X56+X61+X66</f>
        <v>0</v>
      </c>
      <c r="Y50" s="9">
        <v>15634.258</v>
      </c>
      <c r="Z50" s="24"/>
    </row>
    <row r="51" spans="1:26" ht="51" outlineLevel="2" x14ac:dyDescent="0.25">
      <c r="A51" s="15" t="s">
        <v>39</v>
      </c>
      <c r="B51" s="8"/>
      <c r="C51" s="8"/>
      <c r="D51" s="8" t="s">
        <v>40</v>
      </c>
      <c r="E51" s="8"/>
      <c r="F51" s="33">
        <f>F52</f>
        <v>3239.41</v>
      </c>
      <c r="G51" s="33"/>
      <c r="H51" s="33"/>
      <c r="I51" s="33"/>
      <c r="J51" s="33"/>
      <c r="K51" s="33"/>
      <c r="L51" s="88">
        <f>L52</f>
        <v>3239.41</v>
      </c>
      <c r="M51" s="9">
        <v>3239.41</v>
      </c>
      <c r="N51" s="33">
        <f>N52</f>
        <v>0</v>
      </c>
      <c r="O51" s="33"/>
      <c r="P51" s="33"/>
      <c r="Q51" s="33"/>
      <c r="R51" s="33">
        <f>R52</f>
        <v>0</v>
      </c>
      <c r="S51" s="9">
        <v>3410.75</v>
      </c>
      <c r="T51" s="33">
        <f>T52</f>
        <v>0</v>
      </c>
      <c r="U51" s="33"/>
      <c r="V51" s="33"/>
      <c r="W51" s="33"/>
      <c r="X51" s="33">
        <f>X52</f>
        <v>0</v>
      </c>
      <c r="Y51" s="9">
        <v>3736.93</v>
      </c>
      <c r="Z51" s="24"/>
    </row>
    <row r="52" spans="1:26" outlineLevel="3" x14ac:dyDescent="0.25">
      <c r="A52" s="15" t="s">
        <v>13</v>
      </c>
      <c r="B52" s="8" t="s">
        <v>14</v>
      </c>
      <c r="C52" s="8"/>
      <c r="D52" s="8" t="s">
        <v>40</v>
      </c>
      <c r="E52" s="8"/>
      <c r="F52" s="33">
        <f>F53</f>
        <v>3239.41</v>
      </c>
      <c r="G52" s="33"/>
      <c r="H52" s="33"/>
      <c r="I52" s="33"/>
      <c r="J52" s="33"/>
      <c r="K52" s="33"/>
      <c r="L52" s="88">
        <f>L53</f>
        <v>3239.41</v>
      </c>
      <c r="M52" s="9">
        <v>3239.41</v>
      </c>
      <c r="N52" s="33">
        <f>N53</f>
        <v>0</v>
      </c>
      <c r="O52" s="33"/>
      <c r="P52" s="33"/>
      <c r="Q52" s="33"/>
      <c r="R52" s="33">
        <f>R53</f>
        <v>0</v>
      </c>
      <c r="S52" s="9">
        <v>3410.75</v>
      </c>
      <c r="T52" s="33">
        <f>T53</f>
        <v>0</v>
      </c>
      <c r="U52" s="33"/>
      <c r="V52" s="33"/>
      <c r="W52" s="33"/>
      <c r="X52" s="33">
        <f>X53</f>
        <v>0</v>
      </c>
      <c r="Y52" s="9">
        <v>3736.93</v>
      </c>
      <c r="Z52" s="24"/>
    </row>
    <row r="53" spans="1:26" outlineLevel="4" x14ac:dyDescent="0.25">
      <c r="A53" s="15" t="s">
        <v>15</v>
      </c>
      <c r="B53" s="8" t="s">
        <v>14</v>
      </c>
      <c r="C53" s="8" t="s">
        <v>16</v>
      </c>
      <c r="D53" s="8" t="s">
        <v>40</v>
      </c>
      <c r="E53" s="8"/>
      <c r="F53" s="33">
        <f>F54+F55</f>
        <v>3239.41</v>
      </c>
      <c r="G53" s="33"/>
      <c r="H53" s="33"/>
      <c r="I53" s="33"/>
      <c r="J53" s="33"/>
      <c r="K53" s="33"/>
      <c r="L53" s="88">
        <f>L54+L55</f>
        <v>3239.41</v>
      </c>
      <c r="M53" s="9">
        <v>3239.41</v>
      </c>
      <c r="N53" s="33">
        <f>N54+N55</f>
        <v>0</v>
      </c>
      <c r="O53" s="33"/>
      <c r="P53" s="33"/>
      <c r="Q53" s="33"/>
      <c r="R53" s="33">
        <f>R54+R55</f>
        <v>0</v>
      </c>
      <c r="S53" s="9">
        <v>3410.75</v>
      </c>
      <c r="T53" s="33">
        <f>T54+T55</f>
        <v>0</v>
      </c>
      <c r="U53" s="33"/>
      <c r="V53" s="33"/>
      <c r="W53" s="33"/>
      <c r="X53" s="33">
        <f>X54+X55</f>
        <v>0</v>
      </c>
      <c r="Y53" s="9">
        <v>3736.93</v>
      </c>
      <c r="Z53" s="24"/>
    </row>
    <row r="54" spans="1:26" outlineLevel="5" x14ac:dyDescent="0.25">
      <c r="A54" s="15" t="s">
        <v>17</v>
      </c>
      <c r="B54" s="8" t="s">
        <v>14</v>
      </c>
      <c r="C54" s="8" t="s">
        <v>16</v>
      </c>
      <c r="D54" s="8" t="s">
        <v>40</v>
      </c>
      <c r="E54" s="8" t="s">
        <v>18</v>
      </c>
      <c r="F54" s="33">
        <v>694.16</v>
      </c>
      <c r="G54" s="33"/>
      <c r="H54" s="33"/>
      <c r="I54" s="33"/>
      <c r="J54" s="33"/>
      <c r="K54" s="33"/>
      <c r="L54" s="88">
        <f>SUM(F54:K54)</f>
        <v>694.16</v>
      </c>
      <c r="M54" s="9">
        <v>694.15899999999999</v>
      </c>
      <c r="N54" s="33"/>
      <c r="O54" s="33"/>
      <c r="P54" s="33"/>
      <c r="Q54" s="33"/>
      <c r="R54" s="34">
        <f t="shared" ref="R54:R55" si="10">SUM(N54:Q54)</f>
        <v>0</v>
      </c>
      <c r="S54" s="9">
        <v>694.15899999999999</v>
      </c>
      <c r="T54" s="33"/>
      <c r="U54" s="33"/>
      <c r="V54" s="33"/>
      <c r="W54" s="33"/>
      <c r="X54" s="34">
        <f t="shared" ref="X54:X55" si="11">SUM(T54:W54)</f>
        <v>0</v>
      </c>
      <c r="Y54" s="9">
        <v>694.15899999999999</v>
      </c>
      <c r="Z54" s="24"/>
    </row>
    <row r="55" spans="1:26" outlineLevel="5" x14ac:dyDescent="0.25">
      <c r="A55" s="15" t="s">
        <v>19</v>
      </c>
      <c r="B55" s="8" t="s">
        <v>14</v>
      </c>
      <c r="C55" s="8" t="s">
        <v>16</v>
      </c>
      <c r="D55" s="8" t="s">
        <v>40</v>
      </c>
      <c r="E55" s="8" t="s">
        <v>20</v>
      </c>
      <c r="F55" s="33">
        <v>2545.25</v>
      </c>
      <c r="G55" s="33"/>
      <c r="H55" s="33"/>
      <c r="I55" s="33"/>
      <c r="J55" s="33"/>
      <c r="K55" s="33"/>
      <c r="L55" s="88">
        <f>SUM(F55:K55)</f>
        <v>2545.25</v>
      </c>
      <c r="M55" s="9">
        <v>2545.2510000000002</v>
      </c>
      <c r="N55" s="33"/>
      <c r="O55" s="33"/>
      <c r="P55" s="33"/>
      <c r="Q55" s="33"/>
      <c r="R55" s="34">
        <f t="shared" si="10"/>
        <v>0</v>
      </c>
      <c r="S55" s="9">
        <v>2716.5909999999999</v>
      </c>
      <c r="T55" s="33"/>
      <c r="U55" s="33"/>
      <c r="V55" s="33"/>
      <c r="W55" s="33"/>
      <c r="X55" s="34">
        <f t="shared" si="11"/>
        <v>0</v>
      </c>
      <c r="Y55" s="9">
        <v>3042.7710000000002</v>
      </c>
      <c r="Z55" s="24"/>
    </row>
    <row r="56" spans="1:26" outlineLevel="2" x14ac:dyDescent="0.25">
      <c r="A56" s="15" t="s">
        <v>41</v>
      </c>
      <c r="B56" s="8"/>
      <c r="C56" s="8"/>
      <c r="D56" s="8" t="s">
        <v>42</v>
      </c>
      <c r="E56" s="8"/>
      <c r="F56" s="33">
        <f>F57</f>
        <v>1757.82</v>
      </c>
      <c r="G56" s="33"/>
      <c r="H56" s="33"/>
      <c r="I56" s="33"/>
      <c r="J56" s="33"/>
      <c r="K56" s="33"/>
      <c r="L56" s="88">
        <f>L57</f>
        <v>1757.82</v>
      </c>
      <c r="M56" s="9">
        <v>1757.819</v>
      </c>
      <c r="N56" s="33">
        <f>N57</f>
        <v>0</v>
      </c>
      <c r="O56" s="33"/>
      <c r="P56" s="33"/>
      <c r="Q56" s="33"/>
      <c r="R56" s="33">
        <f>R57</f>
        <v>0</v>
      </c>
      <c r="S56" s="9">
        <v>1769.989</v>
      </c>
      <c r="T56" s="33">
        <f>T57</f>
        <v>0</v>
      </c>
      <c r="U56" s="33"/>
      <c r="V56" s="33"/>
      <c r="W56" s="33"/>
      <c r="X56" s="33">
        <f>X57</f>
        <v>0</v>
      </c>
      <c r="Y56" s="9">
        <v>1769.989</v>
      </c>
      <c r="Z56" s="24"/>
    </row>
    <row r="57" spans="1:26" outlineLevel="3" x14ac:dyDescent="0.25">
      <c r="A57" s="15" t="s">
        <v>13</v>
      </c>
      <c r="B57" s="8" t="s">
        <v>14</v>
      </c>
      <c r="C57" s="8"/>
      <c r="D57" s="8" t="s">
        <v>42</v>
      </c>
      <c r="E57" s="8"/>
      <c r="F57" s="33">
        <f>F58</f>
        <v>1757.82</v>
      </c>
      <c r="G57" s="33"/>
      <c r="H57" s="33"/>
      <c r="I57" s="33"/>
      <c r="J57" s="33"/>
      <c r="K57" s="33"/>
      <c r="L57" s="88">
        <f>L58</f>
        <v>1757.82</v>
      </c>
      <c r="M57" s="9">
        <v>1757.819</v>
      </c>
      <c r="N57" s="33">
        <f>N58</f>
        <v>0</v>
      </c>
      <c r="O57" s="33"/>
      <c r="P57" s="33"/>
      <c r="Q57" s="33"/>
      <c r="R57" s="33">
        <f>R58</f>
        <v>0</v>
      </c>
      <c r="S57" s="9">
        <v>1769.989</v>
      </c>
      <c r="T57" s="33">
        <f>T58</f>
        <v>0</v>
      </c>
      <c r="U57" s="33"/>
      <c r="V57" s="33"/>
      <c r="W57" s="33"/>
      <c r="X57" s="33">
        <f>X58</f>
        <v>0</v>
      </c>
      <c r="Y57" s="9">
        <v>1769.989</v>
      </c>
      <c r="Z57" s="24"/>
    </row>
    <row r="58" spans="1:26" outlineLevel="4" x14ac:dyDescent="0.25">
      <c r="A58" s="15" t="s">
        <v>15</v>
      </c>
      <c r="B58" s="8" t="s">
        <v>14</v>
      </c>
      <c r="C58" s="8" t="s">
        <v>16</v>
      </c>
      <c r="D58" s="8" t="s">
        <v>42</v>
      </c>
      <c r="E58" s="8"/>
      <c r="F58" s="33">
        <f>F59+F60</f>
        <v>1757.82</v>
      </c>
      <c r="G58" s="33"/>
      <c r="H58" s="33"/>
      <c r="I58" s="33"/>
      <c r="J58" s="33"/>
      <c r="K58" s="33"/>
      <c r="L58" s="88">
        <f>L59+L60</f>
        <v>1757.82</v>
      </c>
      <c r="M58" s="9">
        <v>1757.819</v>
      </c>
      <c r="N58" s="33">
        <f>N59+N60</f>
        <v>0</v>
      </c>
      <c r="O58" s="33"/>
      <c r="P58" s="33"/>
      <c r="Q58" s="33"/>
      <c r="R58" s="33">
        <f>R59+R60</f>
        <v>0</v>
      </c>
      <c r="S58" s="9">
        <v>1769.989</v>
      </c>
      <c r="T58" s="33">
        <f>T59+T60</f>
        <v>0</v>
      </c>
      <c r="U58" s="33"/>
      <c r="V58" s="33"/>
      <c r="W58" s="33"/>
      <c r="X58" s="33">
        <f>X59+X60</f>
        <v>0</v>
      </c>
      <c r="Y58" s="9">
        <v>1769.989</v>
      </c>
      <c r="Z58" s="24"/>
    </row>
    <row r="59" spans="1:26" outlineLevel="5" x14ac:dyDescent="0.25">
      <c r="A59" s="15" t="s">
        <v>17</v>
      </c>
      <c r="B59" s="8" t="s">
        <v>14</v>
      </c>
      <c r="C59" s="8" t="s">
        <v>16</v>
      </c>
      <c r="D59" s="8" t="s">
        <v>42</v>
      </c>
      <c r="E59" s="8" t="s">
        <v>18</v>
      </c>
      <c r="F59" s="33">
        <v>164.1</v>
      </c>
      <c r="G59" s="33"/>
      <c r="H59" s="33"/>
      <c r="I59" s="33"/>
      <c r="J59" s="33"/>
      <c r="K59" s="33"/>
      <c r="L59" s="88">
        <f>SUM(F59:K59)</f>
        <v>164.1</v>
      </c>
      <c r="M59" s="9">
        <v>164.095</v>
      </c>
      <c r="N59" s="33"/>
      <c r="O59" s="33"/>
      <c r="P59" s="33"/>
      <c r="Q59" s="33"/>
      <c r="R59" s="34">
        <f t="shared" ref="R59:R60" si="12">SUM(N59:Q59)</f>
        <v>0</v>
      </c>
      <c r="S59" s="9">
        <v>164.095</v>
      </c>
      <c r="T59" s="33"/>
      <c r="U59" s="33"/>
      <c r="V59" s="33"/>
      <c r="W59" s="33"/>
      <c r="X59" s="34">
        <f t="shared" ref="X59:X60" si="13">SUM(T59:W59)</f>
        <v>0</v>
      </c>
      <c r="Y59" s="9">
        <v>164.095</v>
      </c>
      <c r="Z59" s="24"/>
    </row>
    <row r="60" spans="1:26" outlineLevel="5" x14ac:dyDescent="0.25">
      <c r="A60" s="15" t="s">
        <v>19</v>
      </c>
      <c r="B60" s="8" t="s">
        <v>14</v>
      </c>
      <c r="C60" s="8" t="s">
        <v>16</v>
      </c>
      <c r="D60" s="8" t="s">
        <v>42</v>
      </c>
      <c r="E60" s="8" t="s">
        <v>20</v>
      </c>
      <c r="F60" s="33">
        <v>1593.72</v>
      </c>
      <c r="G60" s="33"/>
      <c r="H60" s="33"/>
      <c r="I60" s="33"/>
      <c r="J60" s="33"/>
      <c r="K60" s="33"/>
      <c r="L60" s="88">
        <f>SUM(F60:K60)</f>
        <v>1593.72</v>
      </c>
      <c r="M60" s="9">
        <v>1593.7239999999999</v>
      </c>
      <c r="N60" s="33"/>
      <c r="O60" s="33"/>
      <c r="P60" s="33"/>
      <c r="Q60" s="33"/>
      <c r="R60" s="34">
        <f t="shared" si="12"/>
        <v>0</v>
      </c>
      <c r="S60" s="9">
        <v>1605.894</v>
      </c>
      <c r="T60" s="33"/>
      <c r="U60" s="33"/>
      <c r="V60" s="33"/>
      <c r="W60" s="33"/>
      <c r="X60" s="34">
        <f t="shared" si="13"/>
        <v>0</v>
      </c>
      <c r="Y60" s="9">
        <v>1605.894</v>
      </c>
      <c r="Z60" s="24"/>
    </row>
    <row r="61" spans="1:26" ht="63.75" outlineLevel="2" x14ac:dyDescent="0.25">
      <c r="A61" s="15" t="s">
        <v>43</v>
      </c>
      <c r="B61" s="8"/>
      <c r="C61" s="8"/>
      <c r="D61" s="8" t="s">
        <v>44</v>
      </c>
      <c r="E61" s="8"/>
      <c r="F61" s="33">
        <f>F62</f>
        <v>8956</v>
      </c>
      <c r="G61" s="33"/>
      <c r="H61" s="33"/>
      <c r="I61" s="33"/>
      <c r="J61" s="33"/>
      <c r="K61" s="33"/>
      <c r="L61" s="88">
        <f>L62</f>
        <v>8956</v>
      </c>
      <c r="M61" s="9">
        <v>8956.0010000000002</v>
      </c>
      <c r="N61" s="33">
        <f>N62</f>
        <v>0</v>
      </c>
      <c r="O61" s="33"/>
      <c r="P61" s="33"/>
      <c r="Q61" s="33"/>
      <c r="R61" s="33">
        <f>R62</f>
        <v>0</v>
      </c>
      <c r="S61" s="9">
        <v>9235.3050000000003</v>
      </c>
      <c r="T61" s="33">
        <f>T62</f>
        <v>0</v>
      </c>
      <c r="U61" s="33"/>
      <c r="V61" s="33"/>
      <c r="W61" s="33"/>
      <c r="X61" s="33">
        <f>X62</f>
        <v>0</v>
      </c>
      <c r="Y61" s="9">
        <v>9515.5049999999992</v>
      </c>
      <c r="Z61" s="24"/>
    </row>
    <row r="62" spans="1:26" outlineLevel="3" x14ac:dyDescent="0.25">
      <c r="A62" s="15" t="s">
        <v>13</v>
      </c>
      <c r="B62" s="8" t="s">
        <v>14</v>
      </c>
      <c r="C62" s="8"/>
      <c r="D62" s="8" t="s">
        <v>44</v>
      </c>
      <c r="E62" s="8"/>
      <c r="F62" s="33">
        <f>F63</f>
        <v>8956</v>
      </c>
      <c r="G62" s="33"/>
      <c r="H62" s="33"/>
      <c r="I62" s="33"/>
      <c r="J62" s="33"/>
      <c r="K62" s="33"/>
      <c r="L62" s="88">
        <f>L63</f>
        <v>8956</v>
      </c>
      <c r="M62" s="9">
        <v>8956.0010000000002</v>
      </c>
      <c r="N62" s="33">
        <f>N63</f>
        <v>0</v>
      </c>
      <c r="O62" s="33"/>
      <c r="P62" s="33"/>
      <c r="Q62" s="33"/>
      <c r="R62" s="33">
        <f>R63</f>
        <v>0</v>
      </c>
      <c r="S62" s="9">
        <v>9235.3050000000003</v>
      </c>
      <c r="T62" s="33">
        <f>T63</f>
        <v>0</v>
      </c>
      <c r="U62" s="33"/>
      <c r="V62" s="33"/>
      <c r="W62" s="33"/>
      <c r="X62" s="33">
        <f>X63</f>
        <v>0</v>
      </c>
      <c r="Y62" s="9">
        <v>9515.5049999999992</v>
      </c>
      <c r="Z62" s="24"/>
    </row>
    <row r="63" spans="1:26" outlineLevel="4" x14ac:dyDescent="0.25">
      <c r="A63" s="15" t="s">
        <v>15</v>
      </c>
      <c r="B63" s="8" t="s">
        <v>14</v>
      </c>
      <c r="C63" s="8" t="s">
        <v>16</v>
      </c>
      <c r="D63" s="8" t="s">
        <v>44</v>
      </c>
      <c r="E63" s="8"/>
      <c r="F63" s="33">
        <f>F64+F65</f>
        <v>8956</v>
      </c>
      <c r="G63" s="33"/>
      <c r="H63" s="33"/>
      <c r="I63" s="33"/>
      <c r="J63" s="33"/>
      <c r="K63" s="33"/>
      <c r="L63" s="88">
        <f>L64+L65</f>
        <v>8956</v>
      </c>
      <c r="M63" s="9">
        <v>8956.0010000000002</v>
      </c>
      <c r="N63" s="33">
        <f>N64+N65</f>
        <v>0</v>
      </c>
      <c r="O63" s="33"/>
      <c r="P63" s="33"/>
      <c r="Q63" s="33"/>
      <c r="R63" s="33">
        <f>R64+R65</f>
        <v>0</v>
      </c>
      <c r="S63" s="9">
        <v>9235.3050000000003</v>
      </c>
      <c r="T63" s="33">
        <f>T64+T65</f>
        <v>0</v>
      </c>
      <c r="U63" s="33"/>
      <c r="V63" s="33"/>
      <c r="W63" s="33"/>
      <c r="X63" s="33">
        <f>X64+X65</f>
        <v>0</v>
      </c>
      <c r="Y63" s="9">
        <v>9515.5049999999992</v>
      </c>
      <c r="Z63" s="24"/>
    </row>
    <row r="64" spans="1:26" outlineLevel="5" x14ac:dyDescent="0.25">
      <c r="A64" s="15" t="s">
        <v>17</v>
      </c>
      <c r="B64" s="8" t="s">
        <v>14</v>
      </c>
      <c r="C64" s="8" t="s">
        <v>16</v>
      </c>
      <c r="D64" s="8" t="s">
        <v>44</v>
      </c>
      <c r="E64" s="8" t="s">
        <v>18</v>
      </c>
      <c r="F64" s="33">
        <v>597.86</v>
      </c>
      <c r="G64" s="33"/>
      <c r="H64" s="33"/>
      <c r="I64" s="33"/>
      <c r="J64" s="33"/>
      <c r="K64" s="33"/>
      <c r="L64" s="88">
        <f>SUM(F64:K64)</f>
        <v>597.86</v>
      </c>
      <c r="M64" s="9">
        <v>597.86400000000003</v>
      </c>
      <c r="N64" s="33"/>
      <c r="O64" s="33"/>
      <c r="P64" s="33"/>
      <c r="Q64" s="33"/>
      <c r="R64" s="34">
        <f t="shared" ref="R64:R65" si="14">SUM(N64:Q64)</f>
        <v>0</v>
      </c>
      <c r="S64" s="9">
        <v>646.99300000000005</v>
      </c>
      <c r="T64" s="33"/>
      <c r="U64" s="33"/>
      <c r="V64" s="33"/>
      <c r="W64" s="33"/>
      <c r="X64" s="34">
        <f t="shared" ref="X64:X65" si="15">SUM(T64:W64)</f>
        <v>0</v>
      </c>
      <c r="Y64" s="9">
        <v>646.99300000000005</v>
      </c>
      <c r="Z64" s="24"/>
    </row>
    <row r="65" spans="1:26" outlineLevel="5" x14ac:dyDescent="0.25">
      <c r="A65" s="15" t="s">
        <v>19</v>
      </c>
      <c r="B65" s="8" t="s">
        <v>14</v>
      </c>
      <c r="C65" s="8" t="s">
        <v>16</v>
      </c>
      <c r="D65" s="8" t="s">
        <v>44</v>
      </c>
      <c r="E65" s="8" t="s">
        <v>20</v>
      </c>
      <c r="F65" s="33">
        <v>8358.14</v>
      </c>
      <c r="G65" s="33"/>
      <c r="H65" s="33"/>
      <c r="I65" s="33"/>
      <c r="J65" s="33"/>
      <c r="K65" s="33"/>
      <c r="L65" s="88">
        <f>SUM(F65:K65)</f>
        <v>8358.14</v>
      </c>
      <c r="M65" s="9">
        <v>8358.1370000000006</v>
      </c>
      <c r="N65" s="33"/>
      <c r="O65" s="33"/>
      <c r="P65" s="33"/>
      <c r="Q65" s="33"/>
      <c r="R65" s="34">
        <f t="shared" si="14"/>
        <v>0</v>
      </c>
      <c r="S65" s="9">
        <v>8588.3119999999999</v>
      </c>
      <c r="T65" s="33"/>
      <c r="U65" s="33"/>
      <c r="V65" s="33"/>
      <c r="W65" s="33"/>
      <c r="X65" s="34">
        <f t="shared" si="15"/>
        <v>0</v>
      </c>
      <c r="Y65" s="9">
        <v>8868.5120000000006</v>
      </c>
      <c r="Z65" s="24"/>
    </row>
    <row r="66" spans="1:26" ht="63.75" outlineLevel="2" x14ac:dyDescent="0.25">
      <c r="A66" s="15" t="s">
        <v>43</v>
      </c>
      <c r="B66" s="8"/>
      <c r="C66" s="8"/>
      <c r="D66" s="8" t="s">
        <v>45</v>
      </c>
      <c r="E66" s="8"/>
      <c r="F66" s="33">
        <f>F67</f>
        <v>563.59</v>
      </c>
      <c r="G66" s="33"/>
      <c r="H66" s="33"/>
      <c r="I66" s="33"/>
      <c r="J66" s="33"/>
      <c r="K66" s="33"/>
      <c r="L66" s="88">
        <f>L67</f>
        <v>563.59</v>
      </c>
      <c r="M66" s="9">
        <v>563.59</v>
      </c>
      <c r="N66" s="33">
        <f>N67</f>
        <v>0</v>
      </c>
      <c r="O66" s="33"/>
      <c r="P66" s="33"/>
      <c r="Q66" s="33"/>
      <c r="R66" s="33">
        <f>R67</f>
        <v>0</v>
      </c>
      <c r="S66" s="9">
        <v>587.22400000000005</v>
      </c>
      <c r="T66" s="33">
        <f>T67</f>
        <v>0</v>
      </c>
      <c r="U66" s="33"/>
      <c r="V66" s="33"/>
      <c r="W66" s="33"/>
      <c r="X66" s="33">
        <f>X67</f>
        <v>0</v>
      </c>
      <c r="Y66" s="9">
        <v>611.83399999999995</v>
      </c>
      <c r="Z66" s="24"/>
    </row>
    <row r="67" spans="1:26" outlineLevel="3" x14ac:dyDescent="0.25">
      <c r="A67" s="15" t="s">
        <v>13</v>
      </c>
      <c r="B67" s="8" t="s">
        <v>14</v>
      </c>
      <c r="C67" s="8"/>
      <c r="D67" s="8" t="s">
        <v>45</v>
      </c>
      <c r="E67" s="8"/>
      <c r="F67" s="33">
        <f>F68</f>
        <v>563.59</v>
      </c>
      <c r="G67" s="33"/>
      <c r="H67" s="33"/>
      <c r="I67" s="33"/>
      <c r="J67" s="33"/>
      <c r="K67" s="33"/>
      <c r="L67" s="88">
        <f>L68</f>
        <v>563.59</v>
      </c>
      <c r="M67" s="9">
        <v>563.59</v>
      </c>
      <c r="N67" s="33">
        <f>N68</f>
        <v>0</v>
      </c>
      <c r="O67" s="33"/>
      <c r="P67" s="33"/>
      <c r="Q67" s="33"/>
      <c r="R67" s="33">
        <f>R68</f>
        <v>0</v>
      </c>
      <c r="S67" s="9">
        <v>587.22400000000005</v>
      </c>
      <c r="T67" s="33">
        <f>T68</f>
        <v>0</v>
      </c>
      <c r="U67" s="33"/>
      <c r="V67" s="33"/>
      <c r="W67" s="33"/>
      <c r="X67" s="33">
        <f>X68</f>
        <v>0</v>
      </c>
      <c r="Y67" s="9">
        <v>611.83399999999995</v>
      </c>
      <c r="Z67" s="24"/>
    </row>
    <row r="68" spans="1:26" outlineLevel="4" x14ac:dyDescent="0.25">
      <c r="A68" s="15" t="s">
        <v>15</v>
      </c>
      <c r="B68" s="8" t="s">
        <v>14</v>
      </c>
      <c r="C68" s="8" t="s">
        <v>16</v>
      </c>
      <c r="D68" s="8" t="s">
        <v>45</v>
      </c>
      <c r="E68" s="8"/>
      <c r="F68" s="33">
        <f>F69+F70</f>
        <v>563.59</v>
      </c>
      <c r="G68" s="33"/>
      <c r="H68" s="33"/>
      <c r="I68" s="33"/>
      <c r="J68" s="33"/>
      <c r="K68" s="33"/>
      <c r="L68" s="88">
        <f>L69+L70</f>
        <v>563.59</v>
      </c>
      <c r="M68" s="9">
        <v>563.59</v>
      </c>
      <c r="N68" s="33">
        <f>N69+N70</f>
        <v>0</v>
      </c>
      <c r="O68" s="33"/>
      <c r="P68" s="33"/>
      <c r="Q68" s="33"/>
      <c r="R68" s="33">
        <f>R69+R70</f>
        <v>0</v>
      </c>
      <c r="S68" s="9">
        <v>587.22400000000005</v>
      </c>
      <c r="T68" s="33">
        <f>T69+T70</f>
        <v>0</v>
      </c>
      <c r="U68" s="33"/>
      <c r="V68" s="33"/>
      <c r="W68" s="33"/>
      <c r="X68" s="33">
        <f>X69+X70</f>
        <v>0</v>
      </c>
      <c r="Y68" s="9">
        <v>611.83399999999995</v>
      </c>
      <c r="Z68" s="24"/>
    </row>
    <row r="69" spans="1:26" outlineLevel="5" x14ac:dyDescent="0.25">
      <c r="A69" s="15" t="s">
        <v>17</v>
      </c>
      <c r="B69" s="8" t="s">
        <v>14</v>
      </c>
      <c r="C69" s="8" t="s">
        <v>16</v>
      </c>
      <c r="D69" s="8" t="s">
        <v>45</v>
      </c>
      <c r="E69" s="8" t="s">
        <v>18</v>
      </c>
      <c r="F69" s="33">
        <v>208.28</v>
      </c>
      <c r="G69" s="33"/>
      <c r="H69" s="33"/>
      <c r="I69" s="33"/>
      <c r="J69" s="33"/>
      <c r="K69" s="33"/>
      <c r="L69" s="88">
        <f>SUM(F69:K69)</f>
        <v>208.28</v>
      </c>
      <c r="M69" s="9">
        <v>208.28299999999999</v>
      </c>
      <c r="N69" s="33"/>
      <c r="O69" s="33"/>
      <c r="P69" s="33"/>
      <c r="Q69" s="33"/>
      <c r="R69" s="34">
        <f t="shared" ref="R69:R70" si="16">SUM(N69:Q69)</f>
        <v>0</v>
      </c>
      <c r="S69" s="9">
        <v>208.28299999999999</v>
      </c>
      <c r="T69" s="33"/>
      <c r="U69" s="33"/>
      <c r="V69" s="33"/>
      <c r="W69" s="33"/>
      <c r="X69" s="34">
        <f t="shared" ref="X69:X70" si="17">SUM(T69:W69)</f>
        <v>0</v>
      </c>
      <c r="Y69" s="9">
        <v>208.28299999999999</v>
      </c>
      <c r="Z69" s="24"/>
    </row>
    <row r="70" spans="1:26" outlineLevel="5" x14ac:dyDescent="0.25">
      <c r="A70" s="15" t="s">
        <v>19</v>
      </c>
      <c r="B70" s="8" t="s">
        <v>14</v>
      </c>
      <c r="C70" s="8" t="s">
        <v>16</v>
      </c>
      <c r="D70" s="8" t="s">
        <v>45</v>
      </c>
      <c r="E70" s="8" t="s">
        <v>20</v>
      </c>
      <c r="F70" s="33">
        <v>355.31</v>
      </c>
      <c r="G70" s="33"/>
      <c r="H70" s="33"/>
      <c r="I70" s="33"/>
      <c r="J70" s="33"/>
      <c r="K70" s="33"/>
      <c r="L70" s="88">
        <f>SUM(F70:K70)</f>
        <v>355.31</v>
      </c>
      <c r="M70" s="9">
        <v>355.30700000000002</v>
      </c>
      <c r="N70" s="33"/>
      <c r="O70" s="33"/>
      <c r="P70" s="33"/>
      <c r="Q70" s="33"/>
      <c r="R70" s="34">
        <f t="shared" si="16"/>
        <v>0</v>
      </c>
      <c r="S70" s="9">
        <v>378.94099999999997</v>
      </c>
      <c r="T70" s="33"/>
      <c r="U70" s="33"/>
      <c r="V70" s="33"/>
      <c r="W70" s="33"/>
      <c r="X70" s="34">
        <f t="shared" si="17"/>
        <v>0</v>
      </c>
      <c r="Y70" s="9">
        <v>403.55099999999999</v>
      </c>
      <c r="Z70" s="24"/>
    </row>
    <row r="71" spans="1:26" ht="38.25" outlineLevel="1" x14ac:dyDescent="0.25">
      <c r="A71" s="15" t="s">
        <v>46</v>
      </c>
      <c r="B71" s="8"/>
      <c r="C71" s="8"/>
      <c r="D71" s="8" t="s">
        <v>47</v>
      </c>
      <c r="E71" s="8"/>
      <c r="F71" s="33">
        <f>F72</f>
        <v>5650.78</v>
      </c>
      <c r="G71" s="33"/>
      <c r="H71" s="33"/>
      <c r="I71" s="33"/>
      <c r="J71" s="33"/>
      <c r="K71" s="33"/>
      <c r="L71" s="88">
        <f>L72</f>
        <v>5650.78</v>
      </c>
      <c r="M71" s="9">
        <v>5650.7780000000002</v>
      </c>
      <c r="N71" s="33">
        <f>N72</f>
        <v>0</v>
      </c>
      <c r="O71" s="33"/>
      <c r="P71" s="33"/>
      <c r="Q71" s="33"/>
      <c r="R71" s="33">
        <f>R72</f>
        <v>0</v>
      </c>
      <c r="S71" s="9">
        <v>5755.058</v>
      </c>
      <c r="T71" s="33">
        <f>T72</f>
        <v>0</v>
      </c>
      <c r="U71" s="33"/>
      <c r="V71" s="33"/>
      <c r="W71" s="33"/>
      <c r="X71" s="33">
        <f>X72</f>
        <v>0</v>
      </c>
      <c r="Y71" s="9">
        <v>5792.058</v>
      </c>
      <c r="Z71" s="24"/>
    </row>
    <row r="72" spans="1:26" ht="38.25" outlineLevel="2" x14ac:dyDescent="0.25">
      <c r="A72" s="15" t="s">
        <v>48</v>
      </c>
      <c r="B72" s="8"/>
      <c r="C72" s="8"/>
      <c r="D72" s="8" t="s">
        <v>49</v>
      </c>
      <c r="E72" s="8"/>
      <c r="F72" s="33">
        <f>F73</f>
        <v>5650.78</v>
      </c>
      <c r="G72" s="33"/>
      <c r="H72" s="33"/>
      <c r="I72" s="33"/>
      <c r="J72" s="33"/>
      <c r="K72" s="33"/>
      <c r="L72" s="88">
        <f>L73</f>
        <v>5650.78</v>
      </c>
      <c r="M72" s="9">
        <v>5650.7780000000002</v>
      </c>
      <c r="N72" s="33">
        <f>N73</f>
        <v>0</v>
      </c>
      <c r="O72" s="33"/>
      <c r="P72" s="33"/>
      <c r="Q72" s="33"/>
      <c r="R72" s="33">
        <f>R73</f>
        <v>0</v>
      </c>
      <c r="S72" s="9">
        <v>5755.058</v>
      </c>
      <c r="T72" s="33">
        <f>T73</f>
        <v>0</v>
      </c>
      <c r="U72" s="33"/>
      <c r="V72" s="33"/>
      <c r="W72" s="33"/>
      <c r="X72" s="33">
        <f>X73</f>
        <v>0</v>
      </c>
      <c r="Y72" s="9">
        <v>5792.058</v>
      </c>
      <c r="Z72" s="24"/>
    </row>
    <row r="73" spans="1:26" outlineLevel="3" x14ac:dyDescent="0.25">
      <c r="A73" s="15" t="s">
        <v>13</v>
      </c>
      <c r="B73" s="8" t="s">
        <v>14</v>
      </c>
      <c r="C73" s="8"/>
      <c r="D73" s="8" t="s">
        <v>49</v>
      </c>
      <c r="E73" s="8"/>
      <c r="F73" s="33">
        <f>F74</f>
        <v>5650.78</v>
      </c>
      <c r="G73" s="33"/>
      <c r="H73" s="33"/>
      <c r="I73" s="33"/>
      <c r="J73" s="33"/>
      <c r="K73" s="33"/>
      <c r="L73" s="88">
        <f>L74</f>
        <v>5650.78</v>
      </c>
      <c r="M73" s="9">
        <v>5650.7780000000002</v>
      </c>
      <c r="N73" s="33">
        <f>N74</f>
        <v>0</v>
      </c>
      <c r="O73" s="33"/>
      <c r="P73" s="33"/>
      <c r="Q73" s="33"/>
      <c r="R73" s="33">
        <f>R74</f>
        <v>0</v>
      </c>
      <c r="S73" s="9">
        <v>5755.058</v>
      </c>
      <c r="T73" s="33">
        <f>T74</f>
        <v>0</v>
      </c>
      <c r="U73" s="33"/>
      <c r="V73" s="33"/>
      <c r="W73" s="33"/>
      <c r="X73" s="33">
        <f>X74</f>
        <v>0</v>
      </c>
      <c r="Y73" s="9">
        <v>5792.058</v>
      </c>
      <c r="Z73" s="24"/>
    </row>
    <row r="74" spans="1:26" outlineLevel="4" x14ac:dyDescent="0.25">
      <c r="A74" s="15" t="s">
        <v>15</v>
      </c>
      <c r="B74" s="8" t="s">
        <v>14</v>
      </c>
      <c r="C74" s="8" t="s">
        <v>16</v>
      </c>
      <c r="D74" s="8" t="s">
        <v>49</v>
      </c>
      <c r="E74" s="8"/>
      <c r="F74" s="33">
        <f>F75+F76+F77</f>
        <v>5650.78</v>
      </c>
      <c r="G74" s="33"/>
      <c r="H74" s="33"/>
      <c r="I74" s="33"/>
      <c r="J74" s="33"/>
      <c r="K74" s="33"/>
      <c r="L74" s="88">
        <f>L75+L76+L77</f>
        <v>5650.78</v>
      </c>
      <c r="M74" s="9">
        <v>5650.7780000000002</v>
      </c>
      <c r="N74" s="33">
        <f>N75+N76+N77</f>
        <v>0</v>
      </c>
      <c r="O74" s="33"/>
      <c r="P74" s="33"/>
      <c r="Q74" s="33"/>
      <c r="R74" s="33">
        <f>R75+R76+R77</f>
        <v>0</v>
      </c>
      <c r="S74" s="9">
        <v>5755.058</v>
      </c>
      <c r="T74" s="33">
        <f>T75+T76+T77</f>
        <v>0</v>
      </c>
      <c r="U74" s="33"/>
      <c r="V74" s="33"/>
      <c r="W74" s="33"/>
      <c r="X74" s="33">
        <f>X75+X76+X77</f>
        <v>0</v>
      </c>
      <c r="Y74" s="9">
        <v>5792.058</v>
      </c>
      <c r="Z74" s="24"/>
    </row>
    <row r="75" spans="1:26" outlineLevel="5" x14ac:dyDescent="0.25">
      <c r="A75" s="15" t="s">
        <v>17</v>
      </c>
      <c r="B75" s="8" t="s">
        <v>14</v>
      </c>
      <c r="C75" s="8" t="s">
        <v>16</v>
      </c>
      <c r="D75" s="8" t="s">
        <v>49</v>
      </c>
      <c r="E75" s="8" t="s">
        <v>18</v>
      </c>
      <c r="F75" s="33">
        <v>936.07</v>
      </c>
      <c r="G75" s="33"/>
      <c r="H75" s="33"/>
      <c r="I75" s="33"/>
      <c r="J75" s="33"/>
      <c r="K75" s="33"/>
      <c r="L75" s="88">
        <f>SUM(F75:K75)</f>
        <v>936.07</v>
      </c>
      <c r="M75" s="9">
        <v>936.06899999999996</v>
      </c>
      <c r="N75" s="33"/>
      <c r="O75" s="33"/>
      <c r="P75" s="33"/>
      <c r="Q75" s="33"/>
      <c r="R75" s="34">
        <f t="shared" ref="R75:R77" si="18">SUM(N75:Q75)</f>
        <v>0</v>
      </c>
      <c r="S75" s="9">
        <v>936.06899999999996</v>
      </c>
      <c r="T75" s="33"/>
      <c r="U75" s="33"/>
      <c r="V75" s="33"/>
      <c r="W75" s="33"/>
      <c r="X75" s="34">
        <f t="shared" ref="X75:X77" si="19">SUM(T75:W75)</f>
        <v>0</v>
      </c>
      <c r="Y75" s="9">
        <v>936.06899999999996</v>
      </c>
      <c r="Z75" s="24"/>
    </row>
    <row r="76" spans="1:26" outlineLevel="5" x14ac:dyDescent="0.25">
      <c r="A76" s="15" t="s">
        <v>19</v>
      </c>
      <c r="B76" s="8" t="s">
        <v>14</v>
      </c>
      <c r="C76" s="8" t="s">
        <v>16</v>
      </c>
      <c r="D76" s="8" t="s">
        <v>49</v>
      </c>
      <c r="E76" s="8" t="s">
        <v>20</v>
      </c>
      <c r="F76" s="33">
        <v>3803.51</v>
      </c>
      <c r="G76" s="33"/>
      <c r="H76" s="33"/>
      <c r="I76" s="33"/>
      <c r="J76" s="33"/>
      <c r="K76" s="33"/>
      <c r="L76" s="88">
        <f>SUM(F76:K76)</f>
        <v>3803.51</v>
      </c>
      <c r="M76" s="9">
        <v>3803.509</v>
      </c>
      <c r="N76" s="33"/>
      <c r="O76" s="33"/>
      <c r="P76" s="33"/>
      <c r="Q76" s="33"/>
      <c r="R76" s="34">
        <f t="shared" si="18"/>
        <v>0</v>
      </c>
      <c r="S76" s="9">
        <v>3803.509</v>
      </c>
      <c r="T76" s="33"/>
      <c r="U76" s="33"/>
      <c r="V76" s="33"/>
      <c r="W76" s="33"/>
      <c r="X76" s="34">
        <f t="shared" si="19"/>
        <v>0</v>
      </c>
      <c r="Y76" s="9">
        <v>3803.509</v>
      </c>
      <c r="Z76" s="24"/>
    </row>
    <row r="77" spans="1:26" ht="63.75" outlineLevel="5" x14ac:dyDescent="0.25">
      <c r="A77" s="15" t="s">
        <v>50</v>
      </c>
      <c r="B77" s="8" t="s">
        <v>14</v>
      </c>
      <c r="C77" s="8" t="s">
        <v>16</v>
      </c>
      <c r="D77" s="8" t="s">
        <v>49</v>
      </c>
      <c r="E77" s="8" t="s">
        <v>51</v>
      </c>
      <c r="F77" s="33">
        <v>911.2</v>
      </c>
      <c r="G77" s="33"/>
      <c r="H77" s="33"/>
      <c r="I77" s="33"/>
      <c r="J77" s="33"/>
      <c r="K77" s="33"/>
      <c r="L77" s="88">
        <f>SUM(F77:K77)</f>
        <v>911.2</v>
      </c>
      <c r="M77" s="9">
        <v>911.2</v>
      </c>
      <c r="N77" s="33"/>
      <c r="O77" s="33"/>
      <c r="P77" s="33"/>
      <c r="Q77" s="33"/>
      <c r="R77" s="34">
        <f t="shared" si="18"/>
        <v>0</v>
      </c>
      <c r="S77" s="9">
        <v>1015.48</v>
      </c>
      <c r="T77" s="33"/>
      <c r="U77" s="33"/>
      <c r="V77" s="33"/>
      <c r="W77" s="33"/>
      <c r="X77" s="34">
        <f t="shared" si="19"/>
        <v>0</v>
      </c>
      <c r="Y77" s="9">
        <v>1052.48</v>
      </c>
      <c r="Z77" s="24"/>
    </row>
    <row r="78" spans="1:26" ht="51" outlineLevel="1" x14ac:dyDescent="0.25">
      <c r="A78" s="15" t="s">
        <v>52</v>
      </c>
      <c r="B78" s="8"/>
      <c r="C78" s="8"/>
      <c r="D78" s="8" t="s">
        <v>53</v>
      </c>
      <c r="E78" s="8"/>
      <c r="F78" s="33">
        <f>F79</f>
        <v>414</v>
      </c>
      <c r="G78" s="33"/>
      <c r="H78" s="33"/>
      <c r="I78" s="33"/>
      <c r="J78" s="33"/>
      <c r="K78" s="33"/>
      <c r="L78" s="88">
        <f>L79</f>
        <v>414</v>
      </c>
      <c r="M78" s="9">
        <v>414</v>
      </c>
      <c r="N78" s="33">
        <f>N79</f>
        <v>0</v>
      </c>
      <c r="O78" s="33"/>
      <c r="P78" s="33"/>
      <c r="Q78" s="33"/>
      <c r="R78" s="33">
        <f>R79</f>
        <v>0</v>
      </c>
      <c r="S78" s="9">
        <v>426.42</v>
      </c>
      <c r="T78" s="33">
        <f>T79</f>
        <v>0</v>
      </c>
      <c r="U78" s="33"/>
      <c r="V78" s="33"/>
      <c r="W78" s="33"/>
      <c r="X78" s="33">
        <f>X79</f>
        <v>0</v>
      </c>
      <c r="Y78" s="9">
        <v>439.21300000000002</v>
      </c>
      <c r="Z78" s="24"/>
    </row>
    <row r="79" spans="1:26" ht="63.75" outlineLevel="2" x14ac:dyDescent="0.25">
      <c r="A79" s="15" t="s">
        <v>54</v>
      </c>
      <c r="B79" s="8"/>
      <c r="C79" s="8"/>
      <c r="D79" s="8" t="s">
        <v>55</v>
      </c>
      <c r="E79" s="8"/>
      <c r="F79" s="33">
        <f>F80</f>
        <v>414</v>
      </c>
      <c r="G79" s="33"/>
      <c r="H79" s="33"/>
      <c r="I79" s="33"/>
      <c r="J79" s="33"/>
      <c r="K79" s="33"/>
      <c r="L79" s="88">
        <f>L80</f>
        <v>414</v>
      </c>
      <c r="M79" s="9">
        <v>414</v>
      </c>
      <c r="N79" s="33">
        <f>N80</f>
        <v>0</v>
      </c>
      <c r="O79" s="33"/>
      <c r="P79" s="33"/>
      <c r="Q79" s="33"/>
      <c r="R79" s="33">
        <f>R80</f>
        <v>0</v>
      </c>
      <c r="S79" s="9">
        <v>426.42</v>
      </c>
      <c r="T79" s="33">
        <f>T80</f>
        <v>0</v>
      </c>
      <c r="U79" s="33"/>
      <c r="V79" s="33"/>
      <c r="W79" s="33"/>
      <c r="X79" s="33">
        <f>X80</f>
        <v>0</v>
      </c>
      <c r="Y79" s="9">
        <v>439.21300000000002</v>
      </c>
      <c r="Z79" s="24"/>
    </row>
    <row r="80" spans="1:26" outlineLevel="3" x14ac:dyDescent="0.25">
      <c r="A80" s="15" t="s">
        <v>13</v>
      </c>
      <c r="B80" s="8" t="s">
        <v>14</v>
      </c>
      <c r="C80" s="8"/>
      <c r="D80" s="8" t="s">
        <v>55</v>
      </c>
      <c r="E80" s="8"/>
      <c r="F80" s="33">
        <f>F81</f>
        <v>414</v>
      </c>
      <c r="G80" s="33"/>
      <c r="H80" s="33"/>
      <c r="I80" s="33"/>
      <c r="J80" s="33"/>
      <c r="K80" s="33"/>
      <c r="L80" s="88">
        <f>L81</f>
        <v>414</v>
      </c>
      <c r="M80" s="9">
        <v>414</v>
      </c>
      <c r="N80" s="33">
        <f>N81</f>
        <v>0</v>
      </c>
      <c r="O80" s="33"/>
      <c r="P80" s="33"/>
      <c r="Q80" s="33"/>
      <c r="R80" s="33">
        <f>R81</f>
        <v>0</v>
      </c>
      <c r="S80" s="9">
        <v>426.42</v>
      </c>
      <c r="T80" s="33">
        <f>T81</f>
        <v>0</v>
      </c>
      <c r="U80" s="33"/>
      <c r="V80" s="33"/>
      <c r="W80" s="33"/>
      <c r="X80" s="33">
        <f>X81</f>
        <v>0</v>
      </c>
      <c r="Y80" s="9">
        <v>439.21300000000002</v>
      </c>
      <c r="Z80" s="24"/>
    </row>
    <row r="81" spans="1:26" outlineLevel="4" x14ac:dyDescent="0.25">
      <c r="A81" s="15" t="s">
        <v>56</v>
      </c>
      <c r="B81" s="8" t="s">
        <v>14</v>
      </c>
      <c r="C81" s="8" t="s">
        <v>57</v>
      </c>
      <c r="D81" s="8" t="s">
        <v>55</v>
      </c>
      <c r="E81" s="8"/>
      <c r="F81" s="33">
        <f>F82+F83</f>
        <v>414</v>
      </c>
      <c r="G81" s="33"/>
      <c r="H81" s="33"/>
      <c r="I81" s="33"/>
      <c r="J81" s="33"/>
      <c r="K81" s="33"/>
      <c r="L81" s="88">
        <f>L82+L83</f>
        <v>414</v>
      </c>
      <c r="M81" s="9">
        <v>414</v>
      </c>
      <c r="N81" s="33">
        <f>N82+N83</f>
        <v>0</v>
      </c>
      <c r="O81" s="33"/>
      <c r="P81" s="33"/>
      <c r="Q81" s="33"/>
      <c r="R81" s="33">
        <f>R82+R83</f>
        <v>0</v>
      </c>
      <c r="S81" s="9">
        <v>426.42</v>
      </c>
      <c r="T81" s="33">
        <f>T82+T83</f>
        <v>0</v>
      </c>
      <c r="U81" s="33"/>
      <c r="V81" s="33"/>
      <c r="W81" s="33"/>
      <c r="X81" s="33">
        <f>X82+X83</f>
        <v>0</v>
      </c>
      <c r="Y81" s="9">
        <v>439.21300000000002</v>
      </c>
      <c r="Z81" s="24"/>
    </row>
    <row r="82" spans="1:26" ht="38.25" outlineLevel="5" x14ac:dyDescent="0.25">
      <c r="A82" s="15" t="s">
        <v>58</v>
      </c>
      <c r="B82" s="8" t="s">
        <v>14</v>
      </c>
      <c r="C82" s="8" t="s">
        <v>57</v>
      </c>
      <c r="D82" s="8" t="s">
        <v>55</v>
      </c>
      <c r="E82" s="8" t="s">
        <v>59</v>
      </c>
      <c r="F82" s="33">
        <v>168</v>
      </c>
      <c r="G82" s="33"/>
      <c r="H82" s="33"/>
      <c r="I82" s="33"/>
      <c r="J82" s="33"/>
      <c r="K82" s="33"/>
      <c r="L82" s="88">
        <f>SUM(F82:K82)</f>
        <v>168</v>
      </c>
      <c r="M82" s="9">
        <v>168</v>
      </c>
      <c r="N82" s="33"/>
      <c r="O82" s="33"/>
      <c r="P82" s="33"/>
      <c r="Q82" s="33"/>
      <c r="R82" s="34">
        <f t="shared" ref="R82:R83" si="20">SUM(N82:Q82)</f>
        <v>0</v>
      </c>
      <c r="S82" s="9">
        <v>180.42</v>
      </c>
      <c r="T82" s="33"/>
      <c r="U82" s="33"/>
      <c r="V82" s="33"/>
      <c r="W82" s="33"/>
      <c r="X82" s="34">
        <f t="shared" ref="X82:X83" si="21">SUM(T82:W82)</f>
        <v>0</v>
      </c>
      <c r="Y82" s="9">
        <v>193.21299999999999</v>
      </c>
      <c r="Z82" s="24"/>
    </row>
    <row r="83" spans="1:26" outlineLevel="5" x14ac:dyDescent="0.25">
      <c r="A83" s="15" t="s">
        <v>60</v>
      </c>
      <c r="B83" s="8" t="s">
        <v>14</v>
      </c>
      <c r="C83" s="8" t="s">
        <v>57</v>
      </c>
      <c r="D83" s="8" t="s">
        <v>55</v>
      </c>
      <c r="E83" s="8" t="s">
        <v>61</v>
      </c>
      <c r="F83" s="33">
        <v>246</v>
      </c>
      <c r="G83" s="33"/>
      <c r="H83" s="33"/>
      <c r="I83" s="33"/>
      <c r="J83" s="33"/>
      <c r="K83" s="33"/>
      <c r="L83" s="88">
        <f>SUM(F83:K83)</f>
        <v>246</v>
      </c>
      <c r="M83" s="9">
        <v>246</v>
      </c>
      <c r="N83" s="33"/>
      <c r="O83" s="33"/>
      <c r="P83" s="33"/>
      <c r="Q83" s="33"/>
      <c r="R83" s="34">
        <f t="shared" si="20"/>
        <v>0</v>
      </c>
      <c r="S83" s="9">
        <v>246</v>
      </c>
      <c r="T83" s="33"/>
      <c r="U83" s="33"/>
      <c r="V83" s="33"/>
      <c r="W83" s="33"/>
      <c r="X83" s="34">
        <f t="shared" si="21"/>
        <v>0</v>
      </c>
      <c r="Y83" s="9">
        <v>246</v>
      </c>
      <c r="Z83" s="24"/>
    </row>
    <row r="84" spans="1:26" ht="38.25" outlineLevel="1" x14ac:dyDescent="0.25">
      <c r="A84" s="15" t="s">
        <v>62</v>
      </c>
      <c r="B84" s="8"/>
      <c r="C84" s="8"/>
      <c r="D84" s="8" t="s">
        <v>63</v>
      </c>
      <c r="E84" s="8"/>
      <c r="F84" s="33">
        <f>F85</f>
        <v>64</v>
      </c>
      <c r="G84" s="33"/>
      <c r="H84" s="33"/>
      <c r="I84" s="33"/>
      <c r="J84" s="33"/>
      <c r="K84" s="33"/>
      <c r="L84" s="88">
        <f>L85</f>
        <v>64</v>
      </c>
      <c r="M84" s="9">
        <v>64</v>
      </c>
      <c r="N84" s="33">
        <f>N85</f>
        <v>0</v>
      </c>
      <c r="O84" s="33"/>
      <c r="P84" s="33"/>
      <c r="Q84" s="33"/>
      <c r="R84" s="33">
        <f>R85</f>
        <v>0</v>
      </c>
      <c r="S84" s="9">
        <v>64</v>
      </c>
      <c r="T84" s="33">
        <f>T85</f>
        <v>0</v>
      </c>
      <c r="U84" s="33"/>
      <c r="V84" s="33"/>
      <c r="W84" s="33"/>
      <c r="X84" s="33">
        <f>X85</f>
        <v>0</v>
      </c>
      <c r="Y84" s="9">
        <v>64</v>
      </c>
      <c r="Z84" s="24"/>
    </row>
    <row r="85" spans="1:26" ht="25.5" outlineLevel="2" x14ac:dyDescent="0.25">
      <c r="A85" s="15" t="s">
        <v>64</v>
      </c>
      <c r="B85" s="8"/>
      <c r="C85" s="8"/>
      <c r="D85" s="8" t="s">
        <v>65</v>
      </c>
      <c r="E85" s="8"/>
      <c r="F85" s="33">
        <f>F86</f>
        <v>64</v>
      </c>
      <c r="G85" s="33"/>
      <c r="H85" s="33"/>
      <c r="I85" s="33"/>
      <c r="J85" s="33"/>
      <c r="K85" s="33"/>
      <c r="L85" s="88">
        <f>L86</f>
        <v>64</v>
      </c>
      <c r="M85" s="9">
        <v>64</v>
      </c>
      <c r="N85" s="33">
        <f>N86</f>
        <v>0</v>
      </c>
      <c r="O85" s="33"/>
      <c r="P85" s="33"/>
      <c r="Q85" s="33"/>
      <c r="R85" s="33">
        <f>R86</f>
        <v>0</v>
      </c>
      <c r="S85" s="9">
        <v>64</v>
      </c>
      <c r="T85" s="33">
        <f>T86</f>
        <v>0</v>
      </c>
      <c r="U85" s="33"/>
      <c r="V85" s="33"/>
      <c r="W85" s="33"/>
      <c r="X85" s="33">
        <f>X86</f>
        <v>0</v>
      </c>
      <c r="Y85" s="9">
        <v>64</v>
      </c>
      <c r="Z85" s="24"/>
    </row>
    <row r="86" spans="1:26" outlineLevel="3" x14ac:dyDescent="0.25">
      <c r="A86" s="15" t="s">
        <v>13</v>
      </c>
      <c r="B86" s="8" t="s">
        <v>14</v>
      </c>
      <c r="C86" s="8"/>
      <c r="D86" s="8" t="s">
        <v>65</v>
      </c>
      <c r="E86" s="8"/>
      <c r="F86" s="33">
        <f>F87</f>
        <v>64</v>
      </c>
      <c r="G86" s="33"/>
      <c r="H86" s="33"/>
      <c r="I86" s="33"/>
      <c r="J86" s="33"/>
      <c r="K86" s="33"/>
      <c r="L86" s="88">
        <f>L87</f>
        <v>64</v>
      </c>
      <c r="M86" s="9">
        <v>64</v>
      </c>
      <c r="N86" s="33">
        <f>N87</f>
        <v>0</v>
      </c>
      <c r="O86" s="33"/>
      <c r="P86" s="33"/>
      <c r="Q86" s="33"/>
      <c r="R86" s="33">
        <f>R87</f>
        <v>0</v>
      </c>
      <c r="S86" s="9">
        <v>64</v>
      </c>
      <c r="T86" s="33">
        <f>T87</f>
        <v>0</v>
      </c>
      <c r="U86" s="33"/>
      <c r="V86" s="33"/>
      <c r="W86" s="33"/>
      <c r="X86" s="33">
        <f>X87</f>
        <v>0</v>
      </c>
      <c r="Y86" s="9">
        <v>64</v>
      </c>
      <c r="Z86" s="24"/>
    </row>
    <row r="87" spans="1:26" ht="38.25" outlineLevel="4" x14ac:dyDescent="0.25">
      <c r="A87" s="15" t="s">
        <v>66</v>
      </c>
      <c r="B87" s="8" t="s">
        <v>14</v>
      </c>
      <c r="C87" s="8" t="s">
        <v>67</v>
      </c>
      <c r="D87" s="8" t="s">
        <v>65</v>
      </c>
      <c r="E87" s="8"/>
      <c r="F87" s="33">
        <f>F88</f>
        <v>64</v>
      </c>
      <c r="G87" s="33"/>
      <c r="H87" s="33"/>
      <c r="I87" s="33"/>
      <c r="J87" s="33"/>
      <c r="K87" s="33"/>
      <c r="L87" s="88">
        <f>L88</f>
        <v>64</v>
      </c>
      <c r="M87" s="9">
        <v>64</v>
      </c>
      <c r="N87" s="33">
        <f>N88</f>
        <v>0</v>
      </c>
      <c r="O87" s="33"/>
      <c r="P87" s="33"/>
      <c r="Q87" s="33"/>
      <c r="R87" s="33">
        <f>R88</f>
        <v>0</v>
      </c>
      <c r="S87" s="9">
        <v>64</v>
      </c>
      <c r="T87" s="33">
        <f>T88</f>
        <v>0</v>
      </c>
      <c r="U87" s="33"/>
      <c r="V87" s="33"/>
      <c r="W87" s="33"/>
      <c r="X87" s="33">
        <f>X88</f>
        <v>0</v>
      </c>
      <c r="Y87" s="9">
        <v>64</v>
      </c>
      <c r="Z87" s="24"/>
    </row>
    <row r="88" spans="1:26" outlineLevel="5" x14ac:dyDescent="0.25">
      <c r="A88" s="15" t="s">
        <v>19</v>
      </c>
      <c r="B88" s="8" t="s">
        <v>14</v>
      </c>
      <c r="C88" s="8" t="s">
        <v>67</v>
      </c>
      <c r="D88" s="8" t="s">
        <v>65</v>
      </c>
      <c r="E88" s="8" t="s">
        <v>20</v>
      </c>
      <c r="F88" s="33">
        <v>64</v>
      </c>
      <c r="G88" s="33"/>
      <c r="H88" s="33"/>
      <c r="I88" s="33"/>
      <c r="J88" s="33"/>
      <c r="K88" s="33"/>
      <c r="L88" s="88">
        <f>SUM(F88:K88)</f>
        <v>64</v>
      </c>
      <c r="M88" s="9">
        <v>64</v>
      </c>
      <c r="N88" s="33"/>
      <c r="O88" s="33"/>
      <c r="P88" s="33"/>
      <c r="Q88" s="33"/>
      <c r="R88" s="34">
        <f>SUM(N88:Q88)</f>
        <v>0</v>
      </c>
      <c r="S88" s="9">
        <v>64</v>
      </c>
      <c r="T88" s="33"/>
      <c r="U88" s="33"/>
      <c r="V88" s="33"/>
      <c r="W88" s="33"/>
      <c r="X88" s="34">
        <f>SUM(T88:W88)</f>
        <v>0</v>
      </c>
      <c r="Y88" s="9">
        <v>64</v>
      </c>
      <c r="Z88" s="24"/>
    </row>
    <row r="89" spans="1:26" ht="51" outlineLevel="1" x14ac:dyDescent="0.25">
      <c r="A89" s="15" t="s">
        <v>68</v>
      </c>
      <c r="B89" s="8"/>
      <c r="C89" s="8"/>
      <c r="D89" s="8" t="s">
        <v>69</v>
      </c>
      <c r="E89" s="8"/>
      <c r="F89" s="33">
        <f>F90+F98+F108+F114</f>
        <v>141479.46</v>
      </c>
      <c r="G89" s="33"/>
      <c r="H89" s="33"/>
      <c r="I89" s="33"/>
      <c r="J89" s="33"/>
      <c r="K89" s="33"/>
      <c r="L89" s="88">
        <f>L90+L98+L108+L114</f>
        <v>141479.46</v>
      </c>
      <c r="M89" s="9">
        <v>141479.46100000001</v>
      </c>
      <c r="N89" s="33">
        <f>N90+N98+N108+N114</f>
        <v>0</v>
      </c>
      <c r="O89" s="33"/>
      <c r="P89" s="33"/>
      <c r="Q89" s="33"/>
      <c r="R89" s="33">
        <f>R90+R98+R108+R114</f>
        <v>0</v>
      </c>
      <c r="S89" s="9">
        <v>233266.41</v>
      </c>
      <c r="T89" s="33">
        <f>T90+T98+T108+T114</f>
        <v>0</v>
      </c>
      <c r="U89" s="33"/>
      <c r="V89" s="33"/>
      <c r="W89" s="33"/>
      <c r="X89" s="33">
        <f>X90+X98+X108+X114</f>
        <v>0</v>
      </c>
      <c r="Y89" s="9">
        <v>10000</v>
      </c>
      <c r="Z89" s="24"/>
    </row>
    <row r="90" spans="1:26" ht="25.5" outlineLevel="2" x14ac:dyDescent="0.25">
      <c r="A90" s="15" t="s">
        <v>70</v>
      </c>
      <c r="B90" s="8"/>
      <c r="C90" s="8"/>
      <c r="D90" s="8" t="s">
        <v>71</v>
      </c>
      <c r="E90" s="8"/>
      <c r="F90" s="33">
        <f>F91</f>
        <v>9556.7800000000007</v>
      </c>
      <c r="G90" s="33"/>
      <c r="H90" s="33"/>
      <c r="I90" s="33"/>
      <c r="J90" s="33"/>
      <c r="K90" s="33"/>
      <c r="L90" s="88">
        <f>L91</f>
        <v>9556.7800000000007</v>
      </c>
      <c r="M90" s="9">
        <v>9556.7829999999994</v>
      </c>
      <c r="N90" s="33">
        <f>N91</f>
        <v>0</v>
      </c>
      <c r="O90" s="33"/>
      <c r="P90" s="33"/>
      <c r="Q90" s="33"/>
      <c r="R90" s="33">
        <f>R91</f>
        <v>0</v>
      </c>
      <c r="S90" s="9">
        <v>10000</v>
      </c>
      <c r="T90" s="33">
        <f>T91</f>
        <v>0</v>
      </c>
      <c r="U90" s="33"/>
      <c r="V90" s="33"/>
      <c r="W90" s="33"/>
      <c r="X90" s="33">
        <f>X91</f>
        <v>0</v>
      </c>
      <c r="Y90" s="9">
        <v>10000</v>
      </c>
      <c r="Z90" s="24"/>
    </row>
    <row r="91" spans="1:26" outlineLevel="3" x14ac:dyDescent="0.25">
      <c r="A91" s="15" t="s">
        <v>13</v>
      </c>
      <c r="B91" s="8" t="s">
        <v>14</v>
      </c>
      <c r="C91" s="8"/>
      <c r="D91" s="8" t="s">
        <v>71</v>
      </c>
      <c r="E91" s="8"/>
      <c r="F91" s="33">
        <f>F92+F95</f>
        <v>9556.7800000000007</v>
      </c>
      <c r="G91" s="33"/>
      <c r="H91" s="33"/>
      <c r="I91" s="33"/>
      <c r="J91" s="33"/>
      <c r="K91" s="33"/>
      <c r="L91" s="88">
        <f>L92+L95</f>
        <v>9556.7800000000007</v>
      </c>
      <c r="M91" s="9">
        <v>9556.7829999999994</v>
      </c>
      <c r="N91" s="33">
        <f>N92+N95</f>
        <v>0</v>
      </c>
      <c r="O91" s="33"/>
      <c r="P91" s="33"/>
      <c r="Q91" s="33"/>
      <c r="R91" s="33">
        <f>R92+R95</f>
        <v>0</v>
      </c>
      <c r="S91" s="9">
        <v>10000</v>
      </c>
      <c r="T91" s="33">
        <f>T92+T95</f>
        <v>0</v>
      </c>
      <c r="U91" s="33"/>
      <c r="V91" s="33"/>
      <c r="W91" s="33"/>
      <c r="X91" s="33">
        <f>X92+X95</f>
        <v>0</v>
      </c>
      <c r="Y91" s="9">
        <v>10000</v>
      </c>
      <c r="Z91" s="24"/>
    </row>
    <row r="92" spans="1:26" outlineLevel="4" x14ac:dyDescent="0.25">
      <c r="A92" s="15" t="s">
        <v>23</v>
      </c>
      <c r="B92" s="8" t="s">
        <v>14</v>
      </c>
      <c r="C92" s="8" t="s">
        <v>24</v>
      </c>
      <c r="D92" s="8" t="s">
        <v>71</v>
      </c>
      <c r="E92" s="8"/>
      <c r="F92" s="33">
        <f>F93+F94</f>
        <v>2181.9900000000002</v>
      </c>
      <c r="G92" s="33"/>
      <c r="H92" s="33"/>
      <c r="I92" s="33"/>
      <c r="J92" s="33"/>
      <c r="K92" s="33"/>
      <c r="L92" s="88">
        <f>L93+L94</f>
        <v>2181.9900000000002</v>
      </c>
      <c r="M92" s="9">
        <v>2181.9929999999999</v>
      </c>
      <c r="N92" s="33">
        <f>N93+N94</f>
        <v>0</v>
      </c>
      <c r="O92" s="33"/>
      <c r="P92" s="33"/>
      <c r="Q92" s="33"/>
      <c r="R92" s="33">
        <f>R93+R94</f>
        <v>0</v>
      </c>
      <c r="S92" s="9">
        <v>1800</v>
      </c>
      <c r="T92" s="33">
        <f>T93+T94</f>
        <v>0</v>
      </c>
      <c r="U92" s="33"/>
      <c r="V92" s="33"/>
      <c r="W92" s="33"/>
      <c r="X92" s="33">
        <f>X93+X94</f>
        <v>0</v>
      </c>
      <c r="Y92" s="9">
        <v>100</v>
      </c>
      <c r="Z92" s="24"/>
    </row>
    <row r="93" spans="1:26" outlineLevel="5" x14ac:dyDescent="0.25">
      <c r="A93" s="15" t="s">
        <v>17</v>
      </c>
      <c r="B93" s="8" t="s">
        <v>14</v>
      </c>
      <c r="C93" s="8" t="s">
        <v>24</v>
      </c>
      <c r="D93" s="8" t="s">
        <v>71</v>
      </c>
      <c r="E93" s="8" t="s">
        <v>18</v>
      </c>
      <c r="F93" s="33">
        <v>237.1</v>
      </c>
      <c r="G93" s="33"/>
      <c r="H93" s="33"/>
      <c r="I93" s="33"/>
      <c r="J93" s="33"/>
      <c r="K93" s="33"/>
      <c r="L93" s="88">
        <f>SUM(F93:K93)</f>
        <v>237.1</v>
      </c>
      <c r="M93" s="9">
        <v>237.1</v>
      </c>
      <c r="N93" s="33"/>
      <c r="O93" s="33"/>
      <c r="P93" s="33"/>
      <c r="Q93" s="33"/>
      <c r="R93" s="34">
        <f t="shared" ref="R93:R94" si="22">SUM(N93:Q93)</f>
        <v>0</v>
      </c>
      <c r="S93" s="9">
        <v>0</v>
      </c>
      <c r="T93" s="33"/>
      <c r="U93" s="33"/>
      <c r="V93" s="33"/>
      <c r="W93" s="33"/>
      <c r="X93" s="34">
        <f t="shared" ref="X93:X94" si="23">SUM(T93:W93)</f>
        <v>0</v>
      </c>
      <c r="Y93" s="9">
        <v>100</v>
      </c>
      <c r="Z93" s="24"/>
    </row>
    <row r="94" spans="1:26" outlineLevel="5" x14ac:dyDescent="0.25">
      <c r="A94" s="15" t="s">
        <v>19</v>
      </c>
      <c r="B94" s="8" t="s">
        <v>14</v>
      </c>
      <c r="C94" s="8" t="s">
        <v>24</v>
      </c>
      <c r="D94" s="8" t="s">
        <v>71</v>
      </c>
      <c r="E94" s="8" t="s">
        <v>20</v>
      </c>
      <c r="F94" s="33">
        <v>1944.89</v>
      </c>
      <c r="G94" s="33"/>
      <c r="H94" s="33"/>
      <c r="I94" s="33"/>
      <c r="J94" s="33"/>
      <c r="K94" s="33"/>
      <c r="L94" s="88">
        <f>SUM(F94:K94)</f>
        <v>1944.89</v>
      </c>
      <c r="M94" s="9">
        <v>1944.893</v>
      </c>
      <c r="N94" s="33"/>
      <c r="O94" s="33"/>
      <c r="P94" s="33"/>
      <c r="Q94" s="33"/>
      <c r="R94" s="34">
        <f t="shared" si="22"/>
        <v>0</v>
      </c>
      <c r="S94" s="9">
        <v>1800</v>
      </c>
      <c r="T94" s="33"/>
      <c r="U94" s="33"/>
      <c r="V94" s="33"/>
      <c r="W94" s="33"/>
      <c r="X94" s="34">
        <f t="shared" si="23"/>
        <v>0</v>
      </c>
      <c r="Y94" s="9">
        <v>0</v>
      </c>
      <c r="Z94" s="24"/>
    </row>
    <row r="95" spans="1:26" outlineLevel="4" x14ac:dyDescent="0.25">
      <c r="A95" s="15" t="s">
        <v>15</v>
      </c>
      <c r="B95" s="8" t="s">
        <v>14</v>
      </c>
      <c r="C95" s="8" t="s">
        <v>16</v>
      </c>
      <c r="D95" s="8" t="s">
        <v>71</v>
      </c>
      <c r="E95" s="8"/>
      <c r="F95" s="33">
        <f>F96+F97</f>
        <v>7374.79</v>
      </c>
      <c r="G95" s="33"/>
      <c r="H95" s="33"/>
      <c r="I95" s="33"/>
      <c r="J95" s="33"/>
      <c r="K95" s="33"/>
      <c r="L95" s="88">
        <f>L96+L97</f>
        <v>7374.79</v>
      </c>
      <c r="M95" s="9">
        <v>7374.79</v>
      </c>
      <c r="N95" s="33">
        <f>N96+N97</f>
        <v>0</v>
      </c>
      <c r="O95" s="33"/>
      <c r="P95" s="33"/>
      <c r="Q95" s="33"/>
      <c r="R95" s="33">
        <f>R96+R97</f>
        <v>0</v>
      </c>
      <c r="S95" s="9">
        <v>8200</v>
      </c>
      <c r="T95" s="33">
        <f>T96+T97</f>
        <v>0</v>
      </c>
      <c r="U95" s="33"/>
      <c r="V95" s="33"/>
      <c r="W95" s="33"/>
      <c r="X95" s="33">
        <f>X96+X97</f>
        <v>0</v>
      </c>
      <c r="Y95" s="9">
        <v>9900</v>
      </c>
      <c r="Z95" s="24"/>
    </row>
    <row r="96" spans="1:26" outlineLevel="5" x14ac:dyDescent="0.25">
      <c r="A96" s="15" t="s">
        <v>17</v>
      </c>
      <c r="B96" s="8" t="s">
        <v>14</v>
      </c>
      <c r="C96" s="8" t="s">
        <v>16</v>
      </c>
      <c r="D96" s="8" t="s">
        <v>71</v>
      </c>
      <c r="E96" s="8" t="s">
        <v>18</v>
      </c>
      <c r="F96" s="33">
        <v>330</v>
      </c>
      <c r="G96" s="33"/>
      <c r="H96" s="33"/>
      <c r="I96" s="33"/>
      <c r="J96" s="33"/>
      <c r="K96" s="33"/>
      <c r="L96" s="88">
        <f>SUM(F96:K96)</f>
        <v>330</v>
      </c>
      <c r="M96" s="9">
        <v>330</v>
      </c>
      <c r="N96" s="33"/>
      <c r="O96" s="33"/>
      <c r="P96" s="33"/>
      <c r="Q96" s="33"/>
      <c r="R96" s="34">
        <f t="shared" ref="R96:R97" si="24">SUM(N96:Q96)</f>
        <v>0</v>
      </c>
      <c r="S96" s="9">
        <v>0</v>
      </c>
      <c r="T96" s="33"/>
      <c r="U96" s="33"/>
      <c r="V96" s="33"/>
      <c r="W96" s="33"/>
      <c r="X96" s="34">
        <f t="shared" ref="X96:X97" si="25">SUM(T96:W96)</f>
        <v>0</v>
      </c>
      <c r="Y96" s="9">
        <v>1400</v>
      </c>
      <c r="Z96" s="24"/>
    </row>
    <row r="97" spans="1:26" outlineLevel="5" x14ac:dyDescent="0.25">
      <c r="A97" s="15" t="s">
        <v>19</v>
      </c>
      <c r="B97" s="8" t="s">
        <v>14</v>
      </c>
      <c r="C97" s="8" t="s">
        <v>16</v>
      </c>
      <c r="D97" s="8" t="s">
        <v>71</v>
      </c>
      <c r="E97" s="8" t="s">
        <v>20</v>
      </c>
      <c r="F97" s="33">
        <v>7044.79</v>
      </c>
      <c r="G97" s="33"/>
      <c r="H97" s="33"/>
      <c r="I97" s="33"/>
      <c r="J97" s="33"/>
      <c r="K97" s="33"/>
      <c r="L97" s="88">
        <f>SUM(F97:K97)</f>
        <v>7044.79</v>
      </c>
      <c r="M97" s="9">
        <v>7044.79</v>
      </c>
      <c r="N97" s="33"/>
      <c r="O97" s="33"/>
      <c r="P97" s="33"/>
      <c r="Q97" s="33"/>
      <c r="R97" s="34">
        <f t="shared" si="24"/>
        <v>0</v>
      </c>
      <c r="S97" s="9">
        <v>8200</v>
      </c>
      <c r="T97" s="33"/>
      <c r="U97" s="33"/>
      <c r="V97" s="33"/>
      <c r="W97" s="33"/>
      <c r="X97" s="34">
        <f t="shared" si="25"/>
        <v>0</v>
      </c>
      <c r="Y97" s="9">
        <v>8500</v>
      </c>
      <c r="Z97" s="24"/>
    </row>
    <row r="98" spans="1:26" ht="38.25" outlineLevel="2" x14ac:dyDescent="0.25">
      <c r="A98" s="15" t="s">
        <v>72</v>
      </c>
      <c r="B98" s="8"/>
      <c r="C98" s="8"/>
      <c r="D98" s="8" t="s">
        <v>73</v>
      </c>
      <c r="E98" s="8"/>
      <c r="F98" s="33">
        <f>F99</f>
        <v>2708.2</v>
      </c>
      <c r="G98" s="33"/>
      <c r="H98" s="33"/>
      <c r="I98" s="33"/>
      <c r="J98" s="33"/>
      <c r="K98" s="33"/>
      <c r="L98" s="88">
        <f>L99</f>
        <v>2708.2</v>
      </c>
      <c r="M98" s="9">
        <v>2708.1930000000002</v>
      </c>
      <c r="N98" s="33">
        <f>N99</f>
        <v>0</v>
      </c>
      <c r="O98" s="33"/>
      <c r="P98" s="33"/>
      <c r="Q98" s="33"/>
      <c r="R98" s="33">
        <f>R99</f>
        <v>0</v>
      </c>
      <c r="S98" s="9">
        <v>0</v>
      </c>
      <c r="T98" s="33">
        <f>T99</f>
        <v>0</v>
      </c>
      <c r="U98" s="33"/>
      <c r="V98" s="33"/>
      <c r="W98" s="33"/>
      <c r="X98" s="33">
        <f>X99</f>
        <v>0</v>
      </c>
      <c r="Y98" s="9">
        <v>0</v>
      </c>
      <c r="Z98" s="24"/>
    </row>
    <row r="99" spans="1:26" outlineLevel="3" x14ac:dyDescent="0.25">
      <c r="A99" s="15" t="s">
        <v>13</v>
      </c>
      <c r="B99" s="8" t="s">
        <v>14</v>
      </c>
      <c r="C99" s="8"/>
      <c r="D99" s="8" t="s">
        <v>73</v>
      </c>
      <c r="E99" s="8"/>
      <c r="F99" s="33">
        <f>F100+F103+F105</f>
        <v>2708.2</v>
      </c>
      <c r="G99" s="33"/>
      <c r="H99" s="33"/>
      <c r="I99" s="33"/>
      <c r="J99" s="33"/>
      <c r="K99" s="33"/>
      <c r="L99" s="88">
        <f>L100+L103+L105</f>
        <v>2708.2</v>
      </c>
      <c r="M99" s="9">
        <v>2708.1930000000002</v>
      </c>
      <c r="N99" s="33">
        <f>N100+N103+N105</f>
        <v>0</v>
      </c>
      <c r="O99" s="33"/>
      <c r="P99" s="33"/>
      <c r="Q99" s="33"/>
      <c r="R99" s="33">
        <f>R100+R103+R105</f>
        <v>0</v>
      </c>
      <c r="S99" s="9">
        <v>0</v>
      </c>
      <c r="T99" s="33">
        <f>T100+T103+T105</f>
        <v>0</v>
      </c>
      <c r="U99" s="33"/>
      <c r="V99" s="33"/>
      <c r="W99" s="33"/>
      <c r="X99" s="33">
        <f>X100+X103+X105</f>
        <v>0</v>
      </c>
      <c r="Y99" s="9">
        <v>0</v>
      </c>
      <c r="Z99" s="24"/>
    </row>
    <row r="100" spans="1:26" outlineLevel="4" x14ac:dyDescent="0.25">
      <c r="A100" s="15" t="s">
        <v>23</v>
      </c>
      <c r="B100" s="8" t="s">
        <v>14</v>
      </c>
      <c r="C100" s="8" t="s">
        <v>24</v>
      </c>
      <c r="D100" s="8" t="s">
        <v>73</v>
      </c>
      <c r="E100" s="8"/>
      <c r="F100" s="33">
        <f>F101+F102</f>
        <v>1313.8</v>
      </c>
      <c r="G100" s="33"/>
      <c r="H100" s="33"/>
      <c r="I100" s="33"/>
      <c r="J100" s="33"/>
      <c r="K100" s="33"/>
      <c r="L100" s="88">
        <f>L101+L102</f>
        <v>1313.8</v>
      </c>
      <c r="M100" s="9">
        <v>1313.799</v>
      </c>
      <c r="N100" s="33">
        <f>N101+N102</f>
        <v>0</v>
      </c>
      <c r="O100" s="33"/>
      <c r="P100" s="33"/>
      <c r="Q100" s="33"/>
      <c r="R100" s="33">
        <f>R101+R102</f>
        <v>0</v>
      </c>
      <c r="S100" s="9">
        <v>0</v>
      </c>
      <c r="T100" s="33">
        <f>T101+T102</f>
        <v>0</v>
      </c>
      <c r="U100" s="33"/>
      <c r="V100" s="33"/>
      <c r="W100" s="33"/>
      <c r="X100" s="33">
        <f>X101+X102</f>
        <v>0</v>
      </c>
      <c r="Y100" s="9">
        <v>0</v>
      </c>
      <c r="Z100" s="24"/>
    </row>
    <row r="101" spans="1:26" outlineLevel="5" x14ac:dyDescent="0.25">
      <c r="A101" s="15" t="s">
        <v>17</v>
      </c>
      <c r="B101" s="8" t="s">
        <v>14</v>
      </c>
      <c r="C101" s="8" t="s">
        <v>24</v>
      </c>
      <c r="D101" s="8" t="s">
        <v>73</v>
      </c>
      <c r="E101" s="8" t="s">
        <v>18</v>
      </c>
      <c r="F101" s="33">
        <v>131</v>
      </c>
      <c r="G101" s="33"/>
      <c r="H101" s="33"/>
      <c r="I101" s="33"/>
      <c r="J101" s="33"/>
      <c r="K101" s="33"/>
      <c r="L101" s="88">
        <f>SUM(F101:K101)</f>
        <v>131</v>
      </c>
      <c r="M101" s="9">
        <v>131</v>
      </c>
      <c r="N101" s="33"/>
      <c r="O101" s="33"/>
      <c r="P101" s="33"/>
      <c r="Q101" s="33"/>
      <c r="R101" s="34">
        <f t="shared" ref="R101:R102" si="26">SUM(N101:Q101)</f>
        <v>0</v>
      </c>
      <c r="S101" s="9">
        <v>0</v>
      </c>
      <c r="T101" s="33"/>
      <c r="U101" s="33"/>
      <c r="V101" s="33"/>
      <c r="W101" s="33"/>
      <c r="X101" s="34">
        <f t="shared" ref="X101:X102" si="27">SUM(T101:W101)</f>
        <v>0</v>
      </c>
      <c r="Y101" s="9">
        <v>0</v>
      </c>
      <c r="Z101" s="24"/>
    </row>
    <row r="102" spans="1:26" outlineLevel="5" x14ac:dyDescent="0.25">
      <c r="A102" s="15" t="s">
        <v>19</v>
      </c>
      <c r="B102" s="8" t="s">
        <v>14</v>
      </c>
      <c r="C102" s="8" t="s">
        <v>24</v>
      </c>
      <c r="D102" s="8" t="s">
        <v>73</v>
      </c>
      <c r="E102" s="8" t="s">
        <v>20</v>
      </c>
      <c r="F102" s="33">
        <v>1182.8</v>
      </c>
      <c r="G102" s="33"/>
      <c r="H102" s="33"/>
      <c r="I102" s="33"/>
      <c r="J102" s="33"/>
      <c r="K102" s="33"/>
      <c r="L102" s="88">
        <f>SUM(F102:K102)</f>
        <v>1182.8</v>
      </c>
      <c r="M102" s="9">
        <v>1182.799</v>
      </c>
      <c r="N102" s="33"/>
      <c r="O102" s="33"/>
      <c r="P102" s="33"/>
      <c r="Q102" s="33"/>
      <c r="R102" s="34">
        <f t="shared" si="26"/>
        <v>0</v>
      </c>
      <c r="S102" s="9">
        <v>0</v>
      </c>
      <c r="T102" s="33"/>
      <c r="U102" s="33"/>
      <c r="V102" s="33"/>
      <c r="W102" s="33"/>
      <c r="X102" s="34">
        <f t="shared" si="27"/>
        <v>0</v>
      </c>
      <c r="Y102" s="9">
        <v>0</v>
      </c>
      <c r="Z102" s="24"/>
    </row>
    <row r="103" spans="1:26" outlineLevel="4" x14ac:dyDescent="0.25">
      <c r="A103" s="15" t="s">
        <v>15</v>
      </c>
      <c r="B103" s="8" t="s">
        <v>14</v>
      </c>
      <c r="C103" s="8" t="s">
        <v>16</v>
      </c>
      <c r="D103" s="8" t="s">
        <v>73</v>
      </c>
      <c r="E103" s="8"/>
      <c r="F103" s="33">
        <f>F104</f>
        <v>970.2</v>
      </c>
      <c r="G103" s="33"/>
      <c r="H103" s="33"/>
      <c r="I103" s="33"/>
      <c r="J103" s="33"/>
      <c r="K103" s="33"/>
      <c r="L103" s="88">
        <f>L104</f>
        <v>970.2</v>
      </c>
      <c r="M103" s="9">
        <v>970.2</v>
      </c>
      <c r="N103" s="33">
        <f>N104</f>
        <v>0</v>
      </c>
      <c r="O103" s="33"/>
      <c r="P103" s="33"/>
      <c r="Q103" s="33"/>
      <c r="R103" s="33">
        <f>R104</f>
        <v>0</v>
      </c>
      <c r="S103" s="9">
        <v>0</v>
      </c>
      <c r="T103" s="33">
        <f>T104</f>
        <v>0</v>
      </c>
      <c r="U103" s="33"/>
      <c r="V103" s="33"/>
      <c r="W103" s="33"/>
      <c r="X103" s="33">
        <f>X104</f>
        <v>0</v>
      </c>
      <c r="Y103" s="9">
        <v>0</v>
      </c>
      <c r="Z103" s="24"/>
    </row>
    <row r="104" spans="1:26" outlineLevel="5" x14ac:dyDescent="0.25">
      <c r="A104" s="15" t="s">
        <v>19</v>
      </c>
      <c r="B104" s="8" t="s">
        <v>14</v>
      </c>
      <c r="C104" s="8" t="s">
        <v>16</v>
      </c>
      <c r="D104" s="8" t="s">
        <v>73</v>
      </c>
      <c r="E104" s="8" t="s">
        <v>20</v>
      </c>
      <c r="F104" s="33">
        <v>970.2</v>
      </c>
      <c r="G104" s="33"/>
      <c r="H104" s="33"/>
      <c r="I104" s="33"/>
      <c r="J104" s="33"/>
      <c r="K104" s="33"/>
      <c r="L104" s="88">
        <f>SUM(F104:K104)</f>
        <v>970.2</v>
      </c>
      <c r="M104" s="9">
        <v>970.2</v>
      </c>
      <c r="N104" s="33"/>
      <c r="O104" s="33"/>
      <c r="P104" s="33"/>
      <c r="Q104" s="33"/>
      <c r="R104" s="34">
        <f>SUM(N104:Q104)</f>
        <v>0</v>
      </c>
      <c r="S104" s="9">
        <v>0</v>
      </c>
      <c r="T104" s="33"/>
      <c r="U104" s="33"/>
      <c r="V104" s="33"/>
      <c r="W104" s="33"/>
      <c r="X104" s="34">
        <f>SUM(T104:W104)</f>
        <v>0</v>
      </c>
      <c r="Y104" s="9">
        <v>0</v>
      </c>
      <c r="Z104" s="24"/>
    </row>
    <row r="105" spans="1:26" outlineLevel="4" x14ac:dyDescent="0.25">
      <c r="A105" s="15" t="s">
        <v>31</v>
      </c>
      <c r="B105" s="8" t="s">
        <v>14</v>
      </c>
      <c r="C105" s="8" t="s">
        <v>32</v>
      </c>
      <c r="D105" s="8" t="s">
        <v>73</v>
      </c>
      <c r="E105" s="8"/>
      <c r="F105" s="33">
        <f>F106+F107</f>
        <v>424.20000000000005</v>
      </c>
      <c r="G105" s="33"/>
      <c r="H105" s="33"/>
      <c r="I105" s="33"/>
      <c r="J105" s="33"/>
      <c r="K105" s="33"/>
      <c r="L105" s="88">
        <f>L106+L107</f>
        <v>424.20000000000005</v>
      </c>
      <c r="M105" s="9">
        <v>424.19400000000002</v>
      </c>
      <c r="N105" s="33">
        <f>N106+N107</f>
        <v>0</v>
      </c>
      <c r="O105" s="33"/>
      <c r="P105" s="33"/>
      <c r="Q105" s="33"/>
      <c r="R105" s="33">
        <f>R106+R107</f>
        <v>0</v>
      </c>
      <c r="S105" s="9">
        <v>0</v>
      </c>
      <c r="T105" s="33">
        <f>T106+T107</f>
        <v>0</v>
      </c>
      <c r="U105" s="33"/>
      <c r="V105" s="33"/>
      <c r="W105" s="33"/>
      <c r="X105" s="33">
        <f>X106+X107</f>
        <v>0</v>
      </c>
      <c r="Y105" s="9">
        <v>0</v>
      </c>
      <c r="Z105" s="24"/>
    </row>
    <row r="106" spans="1:26" outlineLevel="5" x14ac:dyDescent="0.25">
      <c r="A106" s="15" t="s">
        <v>17</v>
      </c>
      <c r="B106" s="8" t="s">
        <v>14</v>
      </c>
      <c r="C106" s="8" t="s">
        <v>32</v>
      </c>
      <c r="D106" s="8" t="s">
        <v>73</v>
      </c>
      <c r="E106" s="8" t="s">
        <v>18</v>
      </c>
      <c r="F106" s="33">
        <v>357.91</v>
      </c>
      <c r="G106" s="33"/>
      <c r="H106" s="33"/>
      <c r="I106" s="33"/>
      <c r="J106" s="33"/>
      <c r="K106" s="33"/>
      <c r="L106" s="88">
        <f>SUM(F106:K106)</f>
        <v>357.91</v>
      </c>
      <c r="M106" s="9">
        <v>357.90600000000001</v>
      </c>
      <c r="N106" s="33"/>
      <c r="O106" s="33"/>
      <c r="P106" s="33"/>
      <c r="Q106" s="33"/>
      <c r="R106" s="34">
        <f t="shared" ref="R106:R107" si="28">SUM(N106:Q106)</f>
        <v>0</v>
      </c>
      <c r="S106" s="9">
        <v>0</v>
      </c>
      <c r="T106" s="33"/>
      <c r="U106" s="33"/>
      <c r="V106" s="33"/>
      <c r="W106" s="33"/>
      <c r="X106" s="34">
        <f t="shared" ref="X106:X107" si="29">SUM(T106:W106)</f>
        <v>0</v>
      </c>
      <c r="Y106" s="9">
        <v>0</v>
      </c>
      <c r="Z106" s="24"/>
    </row>
    <row r="107" spans="1:26" outlineLevel="5" x14ac:dyDescent="0.25">
      <c r="A107" s="15" t="s">
        <v>19</v>
      </c>
      <c r="B107" s="8" t="s">
        <v>14</v>
      </c>
      <c r="C107" s="8" t="s">
        <v>32</v>
      </c>
      <c r="D107" s="8" t="s">
        <v>73</v>
      </c>
      <c r="E107" s="8" t="s">
        <v>20</v>
      </c>
      <c r="F107" s="33">
        <v>66.290000000000006</v>
      </c>
      <c r="G107" s="33"/>
      <c r="H107" s="33"/>
      <c r="I107" s="33"/>
      <c r="J107" s="33"/>
      <c r="K107" s="33"/>
      <c r="L107" s="88">
        <f>SUM(F107:K107)</f>
        <v>66.290000000000006</v>
      </c>
      <c r="M107" s="9">
        <v>66.287999999999997</v>
      </c>
      <c r="N107" s="33"/>
      <c r="O107" s="33"/>
      <c r="P107" s="33"/>
      <c r="Q107" s="33"/>
      <c r="R107" s="34">
        <f t="shared" si="28"/>
        <v>0</v>
      </c>
      <c r="S107" s="9">
        <v>0</v>
      </c>
      <c r="T107" s="33"/>
      <c r="U107" s="33"/>
      <c r="V107" s="33"/>
      <c r="W107" s="33"/>
      <c r="X107" s="34">
        <f t="shared" si="29"/>
        <v>0</v>
      </c>
      <c r="Y107" s="9">
        <v>0</v>
      </c>
      <c r="Z107" s="24"/>
    </row>
    <row r="108" spans="1:26" ht="25.5" outlineLevel="2" x14ac:dyDescent="0.25">
      <c r="A108" s="15" t="s">
        <v>74</v>
      </c>
      <c r="B108" s="8"/>
      <c r="C108" s="8"/>
      <c r="D108" s="8" t="s">
        <v>75</v>
      </c>
      <c r="E108" s="8"/>
      <c r="F108" s="33">
        <f>F109</f>
        <v>126328.23</v>
      </c>
      <c r="G108" s="33"/>
      <c r="H108" s="33"/>
      <c r="I108" s="33"/>
      <c r="J108" s="33"/>
      <c r="K108" s="33"/>
      <c r="L108" s="88">
        <f>L109</f>
        <v>126328.23</v>
      </c>
      <c r="M108" s="9">
        <v>126328.23299999999</v>
      </c>
      <c r="N108" s="33">
        <f>N109</f>
        <v>0</v>
      </c>
      <c r="O108" s="33"/>
      <c r="P108" s="33"/>
      <c r="Q108" s="33"/>
      <c r="R108" s="33">
        <f>R109</f>
        <v>0</v>
      </c>
      <c r="S108" s="9">
        <v>223266.41</v>
      </c>
      <c r="T108" s="33">
        <f>T109</f>
        <v>0</v>
      </c>
      <c r="U108" s="33"/>
      <c r="V108" s="33"/>
      <c r="W108" s="33"/>
      <c r="X108" s="33">
        <f>X109</f>
        <v>0</v>
      </c>
      <c r="Y108" s="9">
        <v>0</v>
      </c>
      <c r="Z108" s="24"/>
    </row>
    <row r="109" spans="1:26" outlineLevel="3" x14ac:dyDescent="0.25">
      <c r="A109" s="15" t="s">
        <v>13</v>
      </c>
      <c r="B109" s="8" t="s">
        <v>14</v>
      </c>
      <c r="C109" s="8"/>
      <c r="D109" s="8" t="s">
        <v>75</v>
      </c>
      <c r="E109" s="8"/>
      <c r="F109" s="33">
        <f>F110+F112</f>
        <v>126328.23</v>
      </c>
      <c r="G109" s="33"/>
      <c r="H109" s="33"/>
      <c r="I109" s="33"/>
      <c r="J109" s="33"/>
      <c r="K109" s="33"/>
      <c r="L109" s="88">
        <f>L110+L112</f>
        <v>126328.23</v>
      </c>
      <c r="M109" s="9">
        <v>126328.23299999999</v>
      </c>
      <c r="N109" s="33">
        <f>N110+N112</f>
        <v>0</v>
      </c>
      <c r="O109" s="33"/>
      <c r="P109" s="33"/>
      <c r="Q109" s="33"/>
      <c r="R109" s="33">
        <f>R110+R112</f>
        <v>0</v>
      </c>
      <c r="S109" s="9">
        <v>223266.41</v>
      </c>
      <c r="T109" s="33">
        <f>T110+T112</f>
        <v>0</v>
      </c>
      <c r="U109" s="33"/>
      <c r="V109" s="33"/>
      <c r="W109" s="33"/>
      <c r="X109" s="33">
        <f>X110+X112</f>
        <v>0</v>
      </c>
      <c r="Y109" s="9">
        <v>0</v>
      </c>
      <c r="Z109" s="24"/>
    </row>
    <row r="110" spans="1:26" outlineLevel="4" x14ac:dyDescent="0.25">
      <c r="A110" s="15" t="s">
        <v>23</v>
      </c>
      <c r="B110" s="8" t="s">
        <v>14</v>
      </c>
      <c r="C110" s="8" t="s">
        <v>24</v>
      </c>
      <c r="D110" s="8" t="s">
        <v>75</v>
      </c>
      <c r="E110" s="8"/>
      <c r="F110" s="33">
        <f>F111</f>
        <v>14695.03</v>
      </c>
      <c r="G110" s="33"/>
      <c r="H110" s="33"/>
      <c r="I110" s="33"/>
      <c r="J110" s="33"/>
      <c r="K110" s="33"/>
      <c r="L110" s="88">
        <f>L111</f>
        <v>14695.03</v>
      </c>
      <c r="M110" s="9">
        <v>14695.032999999999</v>
      </c>
      <c r="N110" s="33">
        <f>N111</f>
        <v>0</v>
      </c>
      <c r="O110" s="33"/>
      <c r="P110" s="33"/>
      <c r="Q110" s="33"/>
      <c r="R110" s="33">
        <f>R111</f>
        <v>0</v>
      </c>
      <c r="S110" s="9">
        <v>0</v>
      </c>
      <c r="T110" s="33">
        <f>T111</f>
        <v>0</v>
      </c>
      <c r="U110" s="33"/>
      <c r="V110" s="33"/>
      <c r="W110" s="33"/>
      <c r="X110" s="33">
        <f>X111</f>
        <v>0</v>
      </c>
      <c r="Y110" s="9">
        <v>0</v>
      </c>
      <c r="Z110" s="24"/>
    </row>
    <row r="111" spans="1:26" outlineLevel="5" x14ac:dyDescent="0.25">
      <c r="A111" s="15" t="s">
        <v>17</v>
      </c>
      <c r="B111" s="8" t="s">
        <v>14</v>
      </c>
      <c r="C111" s="8" t="s">
        <v>24</v>
      </c>
      <c r="D111" s="8" t="s">
        <v>75</v>
      </c>
      <c r="E111" s="8" t="s">
        <v>18</v>
      </c>
      <c r="F111" s="33">
        <v>14695.03</v>
      </c>
      <c r="G111" s="33"/>
      <c r="H111" s="33"/>
      <c r="I111" s="33"/>
      <c r="J111" s="33"/>
      <c r="K111" s="33"/>
      <c r="L111" s="88">
        <f>SUM(F111:K111)</f>
        <v>14695.03</v>
      </c>
      <c r="M111" s="9">
        <v>14695.032999999999</v>
      </c>
      <c r="N111" s="33"/>
      <c r="O111" s="33"/>
      <c r="P111" s="33"/>
      <c r="Q111" s="33"/>
      <c r="R111" s="34">
        <f>SUM(N111:Q111)</f>
        <v>0</v>
      </c>
      <c r="S111" s="9">
        <v>0</v>
      </c>
      <c r="T111" s="33"/>
      <c r="U111" s="33"/>
      <c r="V111" s="33"/>
      <c r="W111" s="33"/>
      <c r="X111" s="34">
        <f>SUM(T111:W111)</f>
        <v>0</v>
      </c>
      <c r="Y111" s="9">
        <v>0</v>
      </c>
      <c r="Z111" s="24"/>
    </row>
    <row r="112" spans="1:26" outlineLevel="4" x14ac:dyDescent="0.25">
      <c r="A112" s="15" t="s">
        <v>15</v>
      </c>
      <c r="B112" s="8" t="s">
        <v>14</v>
      </c>
      <c r="C112" s="8" t="s">
        <v>16</v>
      </c>
      <c r="D112" s="8" t="s">
        <v>75</v>
      </c>
      <c r="E112" s="8"/>
      <c r="F112" s="33">
        <f>F113</f>
        <v>111633.2</v>
      </c>
      <c r="G112" s="33"/>
      <c r="H112" s="33"/>
      <c r="I112" s="33"/>
      <c r="J112" s="33"/>
      <c r="K112" s="33"/>
      <c r="L112" s="88">
        <f>L113</f>
        <v>111633.2</v>
      </c>
      <c r="M112" s="9">
        <v>111633.2</v>
      </c>
      <c r="N112" s="33">
        <f>N113</f>
        <v>0</v>
      </c>
      <c r="O112" s="33"/>
      <c r="P112" s="33"/>
      <c r="Q112" s="33"/>
      <c r="R112" s="33">
        <f>R113</f>
        <v>0</v>
      </c>
      <c r="S112" s="9">
        <v>223266.41</v>
      </c>
      <c r="T112" s="33">
        <f>T113</f>
        <v>0</v>
      </c>
      <c r="U112" s="33"/>
      <c r="V112" s="33"/>
      <c r="W112" s="33"/>
      <c r="X112" s="33">
        <f>X113</f>
        <v>0</v>
      </c>
      <c r="Y112" s="9">
        <v>0</v>
      </c>
      <c r="Z112" s="24"/>
    </row>
    <row r="113" spans="1:26" outlineLevel="5" x14ac:dyDescent="0.25">
      <c r="A113" s="15" t="s">
        <v>17</v>
      </c>
      <c r="B113" s="8" t="s">
        <v>14</v>
      </c>
      <c r="C113" s="8" t="s">
        <v>16</v>
      </c>
      <c r="D113" s="8" t="s">
        <v>75</v>
      </c>
      <c r="E113" s="8" t="s">
        <v>18</v>
      </c>
      <c r="F113" s="33">
        <v>111633.2</v>
      </c>
      <c r="G113" s="33"/>
      <c r="H113" s="33"/>
      <c r="I113" s="33"/>
      <c r="J113" s="33"/>
      <c r="K113" s="33"/>
      <c r="L113" s="88">
        <f>SUM(F113:K113)</f>
        <v>111633.2</v>
      </c>
      <c r="M113" s="9">
        <v>111633.2</v>
      </c>
      <c r="N113" s="33"/>
      <c r="O113" s="33"/>
      <c r="P113" s="33"/>
      <c r="Q113" s="33"/>
      <c r="R113" s="34">
        <f>SUM(N113:Q113)</f>
        <v>0</v>
      </c>
      <c r="S113" s="9">
        <v>223266.41</v>
      </c>
      <c r="T113" s="33"/>
      <c r="U113" s="33"/>
      <c r="V113" s="33"/>
      <c r="W113" s="33"/>
      <c r="X113" s="34">
        <f>SUM(T113:W113)</f>
        <v>0</v>
      </c>
      <c r="Y113" s="9">
        <v>0</v>
      </c>
      <c r="Z113" s="24"/>
    </row>
    <row r="114" spans="1:26" ht="63.75" outlineLevel="2" x14ac:dyDescent="0.25">
      <c r="A114" s="15" t="s">
        <v>76</v>
      </c>
      <c r="B114" s="8"/>
      <c r="C114" s="8"/>
      <c r="D114" s="8" t="s">
        <v>77</v>
      </c>
      <c r="E114" s="8"/>
      <c r="F114" s="33">
        <f>F115</f>
        <v>2886.25</v>
      </c>
      <c r="G114" s="33"/>
      <c r="H114" s="33"/>
      <c r="I114" s="33"/>
      <c r="J114" s="33"/>
      <c r="K114" s="33"/>
      <c r="L114" s="88">
        <f>L115</f>
        <v>2886.25</v>
      </c>
      <c r="M114" s="9">
        <v>2886.252</v>
      </c>
      <c r="N114" s="33">
        <f>N115</f>
        <v>0</v>
      </c>
      <c r="O114" s="33"/>
      <c r="P114" s="33"/>
      <c r="Q114" s="33"/>
      <c r="R114" s="33">
        <f>R115</f>
        <v>0</v>
      </c>
      <c r="S114" s="9">
        <v>0</v>
      </c>
      <c r="T114" s="33">
        <f>T115</f>
        <v>0</v>
      </c>
      <c r="U114" s="33"/>
      <c r="V114" s="33"/>
      <c r="W114" s="33"/>
      <c r="X114" s="33">
        <f>X115</f>
        <v>0</v>
      </c>
      <c r="Y114" s="9">
        <v>0</v>
      </c>
      <c r="Z114" s="24"/>
    </row>
    <row r="115" spans="1:26" outlineLevel="3" x14ac:dyDescent="0.25">
      <c r="A115" s="15" t="s">
        <v>13</v>
      </c>
      <c r="B115" s="8" t="s">
        <v>14</v>
      </c>
      <c r="C115" s="8"/>
      <c r="D115" s="8" t="s">
        <v>77</v>
      </c>
      <c r="E115" s="8"/>
      <c r="F115" s="33">
        <f>F116</f>
        <v>2886.25</v>
      </c>
      <c r="G115" s="33"/>
      <c r="H115" s="33"/>
      <c r="I115" s="33"/>
      <c r="J115" s="33"/>
      <c r="K115" s="33"/>
      <c r="L115" s="88">
        <f>L116</f>
        <v>2886.25</v>
      </c>
      <c r="M115" s="9">
        <v>2886.252</v>
      </c>
      <c r="N115" s="33">
        <f>N116</f>
        <v>0</v>
      </c>
      <c r="O115" s="33"/>
      <c r="P115" s="33"/>
      <c r="Q115" s="33"/>
      <c r="R115" s="33">
        <f>R116</f>
        <v>0</v>
      </c>
      <c r="S115" s="9">
        <v>0</v>
      </c>
      <c r="T115" s="33">
        <f>T116</f>
        <v>0</v>
      </c>
      <c r="U115" s="33"/>
      <c r="V115" s="33"/>
      <c r="W115" s="33"/>
      <c r="X115" s="33">
        <f>X116</f>
        <v>0</v>
      </c>
      <c r="Y115" s="9">
        <v>0</v>
      </c>
      <c r="Z115" s="24"/>
    </row>
    <row r="116" spans="1:26" outlineLevel="4" x14ac:dyDescent="0.25">
      <c r="A116" s="15" t="s">
        <v>15</v>
      </c>
      <c r="B116" s="8" t="s">
        <v>14</v>
      </c>
      <c r="C116" s="8" t="s">
        <v>16</v>
      </c>
      <c r="D116" s="8" t="s">
        <v>77</v>
      </c>
      <c r="E116" s="8"/>
      <c r="F116" s="33">
        <f>F117</f>
        <v>2886.25</v>
      </c>
      <c r="G116" s="33"/>
      <c r="H116" s="33"/>
      <c r="I116" s="33"/>
      <c r="J116" s="33"/>
      <c r="K116" s="33"/>
      <c r="L116" s="88">
        <f>L117</f>
        <v>2886.25</v>
      </c>
      <c r="M116" s="9">
        <v>2886.252</v>
      </c>
      <c r="N116" s="33">
        <f>N117</f>
        <v>0</v>
      </c>
      <c r="O116" s="33"/>
      <c r="P116" s="33"/>
      <c r="Q116" s="33"/>
      <c r="R116" s="33">
        <f>R117</f>
        <v>0</v>
      </c>
      <c r="S116" s="9">
        <v>0</v>
      </c>
      <c r="T116" s="33">
        <f>T117</f>
        <v>0</v>
      </c>
      <c r="U116" s="33"/>
      <c r="V116" s="33"/>
      <c r="W116" s="33"/>
      <c r="X116" s="33">
        <f>X117</f>
        <v>0</v>
      </c>
      <c r="Y116" s="9">
        <v>0</v>
      </c>
      <c r="Z116" s="24"/>
    </row>
    <row r="117" spans="1:26" outlineLevel="5" x14ac:dyDescent="0.25">
      <c r="A117" s="15" t="s">
        <v>19</v>
      </c>
      <c r="B117" s="8" t="s">
        <v>14</v>
      </c>
      <c r="C117" s="8" t="s">
        <v>16</v>
      </c>
      <c r="D117" s="8" t="s">
        <v>77</v>
      </c>
      <c r="E117" s="8" t="s">
        <v>20</v>
      </c>
      <c r="F117" s="33">
        <v>2886.25</v>
      </c>
      <c r="G117" s="33"/>
      <c r="H117" s="33"/>
      <c r="I117" s="33"/>
      <c r="J117" s="33"/>
      <c r="K117" s="33"/>
      <c r="L117" s="88">
        <f>SUM(F117:K117)</f>
        <v>2886.25</v>
      </c>
      <c r="M117" s="9">
        <v>2886.252</v>
      </c>
      <c r="N117" s="33"/>
      <c r="O117" s="33"/>
      <c r="P117" s="33"/>
      <c r="Q117" s="33"/>
      <c r="R117" s="34">
        <f>SUM(N117:Q117)</f>
        <v>0</v>
      </c>
      <c r="S117" s="9">
        <v>0</v>
      </c>
      <c r="T117" s="33"/>
      <c r="U117" s="33"/>
      <c r="V117" s="33"/>
      <c r="W117" s="33"/>
      <c r="X117" s="34">
        <f>SUM(T117:W117)</f>
        <v>0</v>
      </c>
      <c r="Y117" s="9">
        <v>0</v>
      </c>
      <c r="Z117" s="24"/>
    </row>
    <row r="118" spans="1:26" ht="51" outlineLevel="1" x14ac:dyDescent="0.25">
      <c r="A118" s="15" t="s">
        <v>78</v>
      </c>
      <c r="B118" s="8"/>
      <c r="C118" s="8"/>
      <c r="D118" s="8" t="s">
        <v>79</v>
      </c>
      <c r="E118" s="8"/>
      <c r="F118" s="33">
        <f>F119+F124</f>
        <v>3170.36</v>
      </c>
      <c r="G118" s="33"/>
      <c r="H118" s="33"/>
      <c r="I118" s="33"/>
      <c r="J118" s="33"/>
      <c r="K118" s="33"/>
      <c r="L118" s="88">
        <f>L119+L124</f>
        <v>3170.36</v>
      </c>
      <c r="M118" s="9">
        <v>3170.364</v>
      </c>
      <c r="N118" s="33">
        <f>N119+N124</f>
        <v>0</v>
      </c>
      <c r="O118" s="33"/>
      <c r="P118" s="33"/>
      <c r="Q118" s="33"/>
      <c r="R118" s="33">
        <f>R119+R124</f>
        <v>0</v>
      </c>
      <c r="S118" s="9">
        <v>3170.364</v>
      </c>
      <c r="T118" s="33">
        <f>T119+T124</f>
        <v>0</v>
      </c>
      <c r="U118" s="33"/>
      <c r="V118" s="33"/>
      <c r="W118" s="33"/>
      <c r="X118" s="33">
        <f>X119+X124</f>
        <v>0</v>
      </c>
      <c r="Y118" s="9">
        <v>3170.364</v>
      </c>
      <c r="Z118" s="24"/>
    </row>
    <row r="119" spans="1:26" ht="51" outlineLevel="2" x14ac:dyDescent="0.25">
      <c r="A119" s="15" t="s">
        <v>80</v>
      </c>
      <c r="B119" s="8"/>
      <c r="C119" s="8"/>
      <c r="D119" s="8" t="s">
        <v>81</v>
      </c>
      <c r="E119" s="8"/>
      <c r="F119" s="33">
        <f>F120</f>
        <v>1825.3600000000001</v>
      </c>
      <c r="G119" s="33"/>
      <c r="H119" s="33"/>
      <c r="I119" s="33"/>
      <c r="J119" s="33"/>
      <c r="K119" s="33"/>
      <c r="L119" s="88">
        <f>L120</f>
        <v>1825.3600000000001</v>
      </c>
      <c r="M119" s="9">
        <v>1825.364</v>
      </c>
      <c r="N119" s="33">
        <f>N120</f>
        <v>0</v>
      </c>
      <c r="O119" s="33"/>
      <c r="P119" s="33"/>
      <c r="Q119" s="33"/>
      <c r="R119" s="33">
        <f>R120</f>
        <v>0</v>
      </c>
      <c r="S119" s="9">
        <v>1825.364</v>
      </c>
      <c r="T119" s="33">
        <f>T120</f>
        <v>0</v>
      </c>
      <c r="U119" s="33"/>
      <c r="V119" s="33"/>
      <c r="W119" s="33"/>
      <c r="X119" s="33">
        <f>X120</f>
        <v>0</v>
      </c>
      <c r="Y119" s="9">
        <v>1825.364</v>
      </c>
      <c r="Z119" s="24"/>
    </row>
    <row r="120" spans="1:26" outlineLevel="3" x14ac:dyDescent="0.25">
      <c r="A120" s="15" t="s">
        <v>13</v>
      </c>
      <c r="B120" s="8" t="s">
        <v>14</v>
      </c>
      <c r="C120" s="8"/>
      <c r="D120" s="8" t="s">
        <v>81</v>
      </c>
      <c r="E120" s="8"/>
      <c r="F120" s="33">
        <f>F121</f>
        <v>1825.3600000000001</v>
      </c>
      <c r="G120" s="33"/>
      <c r="H120" s="33"/>
      <c r="I120" s="33"/>
      <c r="J120" s="33"/>
      <c r="K120" s="33"/>
      <c r="L120" s="88">
        <f>L121</f>
        <v>1825.3600000000001</v>
      </c>
      <c r="M120" s="9">
        <v>1825.364</v>
      </c>
      <c r="N120" s="33">
        <f>N121</f>
        <v>0</v>
      </c>
      <c r="O120" s="33"/>
      <c r="P120" s="33"/>
      <c r="Q120" s="33"/>
      <c r="R120" s="33">
        <f>R121</f>
        <v>0</v>
      </c>
      <c r="S120" s="9">
        <v>1825.364</v>
      </c>
      <c r="T120" s="33">
        <f>T121</f>
        <v>0</v>
      </c>
      <c r="U120" s="33"/>
      <c r="V120" s="33"/>
      <c r="W120" s="33"/>
      <c r="X120" s="33">
        <f>X121</f>
        <v>0</v>
      </c>
      <c r="Y120" s="9">
        <v>1825.364</v>
      </c>
      <c r="Z120" s="24"/>
    </row>
    <row r="121" spans="1:26" outlineLevel="4" x14ac:dyDescent="0.25">
      <c r="A121" s="15" t="s">
        <v>82</v>
      </c>
      <c r="B121" s="8" t="s">
        <v>14</v>
      </c>
      <c r="C121" s="8" t="s">
        <v>14</v>
      </c>
      <c r="D121" s="8" t="s">
        <v>81</v>
      </c>
      <c r="E121" s="8"/>
      <c r="F121" s="33">
        <f>F122+F123</f>
        <v>1825.3600000000001</v>
      </c>
      <c r="G121" s="33"/>
      <c r="H121" s="33"/>
      <c r="I121" s="33"/>
      <c r="J121" s="33"/>
      <c r="K121" s="33"/>
      <c r="L121" s="88">
        <f>L122+L123</f>
        <v>1825.3600000000001</v>
      </c>
      <c r="M121" s="9">
        <v>1825.364</v>
      </c>
      <c r="N121" s="33">
        <f>N122+N123</f>
        <v>0</v>
      </c>
      <c r="O121" s="33"/>
      <c r="P121" s="33"/>
      <c r="Q121" s="33"/>
      <c r="R121" s="33">
        <f>R122+R123</f>
        <v>0</v>
      </c>
      <c r="S121" s="9">
        <v>1825.364</v>
      </c>
      <c r="T121" s="33">
        <f>T122+T123</f>
        <v>0</v>
      </c>
      <c r="U121" s="33"/>
      <c r="V121" s="33"/>
      <c r="W121" s="33"/>
      <c r="X121" s="33">
        <f>X122+X123</f>
        <v>0</v>
      </c>
      <c r="Y121" s="9">
        <v>1825.364</v>
      </c>
      <c r="Z121" s="24"/>
    </row>
    <row r="122" spans="1:26" outlineLevel="5" x14ac:dyDescent="0.25">
      <c r="A122" s="15" t="s">
        <v>17</v>
      </c>
      <c r="B122" s="8" t="s">
        <v>14</v>
      </c>
      <c r="C122" s="8" t="s">
        <v>14</v>
      </c>
      <c r="D122" s="8" t="s">
        <v>81</v>
      </c>
      <c r="E122" s="8" t="s">
        <v>18</v>
      </c>
      <c r="F122" s="33">
        <v>750.66</v>
      </c>
      <c r="G122" s="33"/>
      <c r="H122" s="33"/>
      <c r="I122" s="33"/>
      <c r="J122" s="33"/>
      <c r="K122" s="33"/>
      <c r="L122" s="88">
        <f>SUM(F122:K122)</f>
        <v>750.66</v>
      </c>
      <c r="M122" s="9">
        <v>750.66</v>
      </c>
      <c r="N122" s="33"/>
      <c r="O122" s="33"/>
      <c r="P122" s="33"/>
      <c r="Q122" s="33"/>
      <c r="R122" s="34">
        <f t="shared" ref="R122:R123" si="30">SUM(N122:Q122)</f>
        <v>0</v>
      </c>
      <c r="S122" s="9">
        <v>750.66</v>
      </c>
      <c r="T122" s="33"/>
      <c r="U122" s="33"/>
      <c r="V122" s="33"/>
      <c r="W122" s="33"/>
      <c r="X122" s="34">
        <f t="shared" ref="X122:X123" si="31">SUM(T122:W122)</f>
        <v>0</v>
      </c>
      <c r="Y122" s="9">
        <v>750.66</v>
      </c>
      <c r="Z122" s="24"/>
    </row>
    <row r="123" spans="1:26" outlineLevel="5" x14ac:dyDescent="0.25">
      <c r="A123" s="15" t="s">
        <v>19</v>
      </c>
      <c r="B123" s="8" t="s">
        <v>14</v>
      </c>
      <c r="C123" s="8" t="s">
        <v>14</v>
      </c>
      <c r="D123" s="8" t="s">
        <v>81</v>
      </c>
      <c r="E123" s="8" t="s">
        <v>20</v>
      </c>
      <c r="F123" s="33">
        <v>1074.7</v>
      </c>
      <c r="G123" s="33"/>
      <c r="H123" s="33"/>
      <c r="I123" s="33"/>
      <c r="J123" s="33"/>
      <c r="K123" s="33"/>
      <c r="L123" s="88">
        <f>SUM(F123:K123)</f>
        <v>1074.7</v>
      </c>
      <c r="M123" s="9">
        <v>1074.704</v>
      </c>
      <c r="N123" s="33"/>
      <c r="O123" s="33"/>
      <c r="P123" s="33"/>
      <c r="Q123" s="33"/>
      <c r="R123" s="34">
        <f t="shared" si="30"/>
        <v>0</v>
      </c>
      <c r="S123" s="9">
        <v>1074.704</v>
      </c>
      <c r="T123" s="33"/>
      <c r="U123" s="33"/>
      <c r="V123" s="33"/>
      <c r="W123" s="33"/>
      <c r="X123" s="34">
        <f t="shared" si="31"/>
        <v>0</v>
      </c>
      <c r="Y123" s="9">
        <v>1074.704</v>
      </c>
      <c r="Z123" s="24"/>
    </row>
    <row r="124" spans="1:26" ht="51" outlineLevel="2" x14ac:dyDescent="0.25">
      <c r="A124" s="15" t="s">
        <v>83</v>
      </c>
      <c r="B124" s="8"/>
      <c r="C124" s="8"/>
      <c r="D124" s="8" t="s">
        <v>84</v>
      </c>
      <c r="E124" s="8"/>
      <c r="F124" s="33">
        <f>F125</f>
        <v>1345</v>
      </c>
      <c r="G124" s="33"/>
      <c r="H124" s="33"/>
      <c r="I124" s="33"/>
      <c r="J124" s="33"/>
      <c r="K124" s="33"/>
      <c r="L124" s="88">
        <f>L125</f>
        <v>1345</v>
      </c>
      <c r="M124" s="9">
        <v>1345</v>
      </c>
      <c r="N124" s="33">
        <f>N125</f>
        <v>0</v>
      </c>
      <c r="O124" s="33"/>
      <c r="P124" s="33"/>
      <c r="Q124" s="33"/>
      <c r="R124" s="33">
        <f>R125</f>
        <v>0</v>
      </c>
      <c r="S124" s="9">
        <v>1345</v>
      </c>
      <c r="T124" s="33">
        <f>T125</f>
        <v>0</v>
      </c>
      <c r="U124" s="33"/>
      <c r="V124" s="33"/>
      <c r="W124" s="33"/>
      <c r="X124" s="33">
        <f>X125</f>
        <v>0</v>
      </c>
      <c r="Y124" s="9">
        <v>1345</v>
      </c>
      <c r="Z124" s="24"/>
    </row>
    <row r="125" spans="1:26" outlineLevel="3" x14ac:dyDescent="0.25">
      <c r="A125" s="15" t="s">
        <v>13</v>
      </c>
      <c r="B125" s="8" t="s">
        <v>14</v>
      </c>
      <c r="C125" s="8"/>
      <c r="D125" s="8" t="s">
        <v>84</v>
      </c>
      <c r="E125" s="8"/>
      <c r="F125" s="33">
        <f>F126</f>
        <v>1345</v>
      </c>
      <c r="G125" s="33"/>
      <c r="H125" s="33"/>
      <c r="I125" s="33"/>
      <c r="J125" s="33"/>
      <c r="K125" s="33"/>
      <c r="L125" s="88">
        <f>L126</f>
        <v>1345</v>
      </c>
      <c r="M125" s="9">
        <v>1345</v>
      </c>
      <c r="N125" s="33">
        <f>N126</f>
        <v>0</v>
      </c>
      <c r="O125" s="33"/>
      <c r="P125" s="33"/>
      <c r="Q125" s="33"/>
      <c r="R125" s="33">
        <f>R126</f>
        <v>0</v>
      </c>
      <c r="S125" s="9">
        <v>1345</v>
      </c>
      <c r="T125" s="33">
        <f>T126</f>
        <v>0</v>
      </c>
      <c r="U125" s="33"/>
      <c r="V125" s="33"/>
      <c r="W125" s="33"/>
      <c r="X125" s="33">
        <f>X126</f>
        <v>0</v>
      </c>
      <c r="Y125" s="9">
        <v>1345</v>
      </c>
      <c r="Z125" s="24"/>
    </row>
    <row r="126" spans="1:26" outlineLevel="4" x14ac:dyDescent="0.25">
      <c r="A126" s="15" t="s">
        <v>82</v>
      </c>
      <c r="B126" s="8" t="s">
        <v>14</v>
      </c>
      <c r="C126" s="8" t="s">
        <v>14</v>
      </c>
      <c r="D126" s="8" t="s">
        <v>84</v>
      </c>
      <c r="E126" s="8"/>
      <c r="F126" s="33">
        <f>F127+F128</f>
        <v>1345</v>
      </c>
      <c r="G126" s="33"/>
      <c r="H126" s="33"/>
      <c r="I126" s="33"/>
      <c r="J126" s="33"/>
      <c r="K126" s="33"/>
      <c r="L126" s="88">
        <f>L127+L128</f>
        <v>1345</v>
      </c>
      <c r="M126" s="9">
        <v>1345</v>
      </c>
      <c r="N126" s="33">
        <f>N127+N128</f>
        <v>0</v>
      </c>
      <c r="O126" s="33"/>
      <c r="P126" s="33"/>
      <c r="Q126" s="33"/>
      <c r="R126" s="33">
        <f>R127+R128</f>
        <v>0</v>
      </c>
      <c r="S126" s="9">
        <v>1345</v>
      </c>
      <c r="T126" s="33">
        <f>T127+T128</f>
        <v>0</v>
      </c>
      <c r="U126" s="33"/>
      <c r="V126" s="33"/>
      <c r="W126" s="33"/>
      <c r="X126" s="33">
        <f>X127+X128</f>
        <v>0</v>
      </c>
      <c r="Y126" s="9">
        <v>1345</v>
      </c>
      <c r="Z126" s="24"/>
    </row>
    <row r="127" spans="1:26" outlineLevel="5" x14ac:dyDescent="0.25">
      <c r="A127" s="15" t="s">
        <v>17</v>
      </c>
      <c r="B127" s="8" t="s">
        <v>14</v>
      </c>
      <c r="C127" s="8" t="s">
        <v>14</v>
      </c>
      <c r="D127" s="8" t="s">
        <v>84</v>
      </c>
      <c r="E127" s="8" t="s">
        <v>18</v>
      </c>
      <c r="F127" s="33">
        <v>487.76</v>
      </c>
      <c r="G127" s="33"/>
      <c r="H127" s="33"/>
      <c r="I127" s="33"/>
      <c r="J127" s="33"/>
      <c r="K127" s="33"/>
      <c r="L127" s="88">
        <f>SUM(F127:K127)</f>
        <v>487.76</v>
      </c>
      <c r="M127" s="9">
        <v>487.76</v>
      </c>
      <c r="N127" s="33"/>
      <c r="O127" s="33"/>
      <c r="P127" s="33"/>
      <c r="Q127" s="33"/>
      <c r="R127" s="34">
        <f t="shared" ref="R127:R128" si="32">SUM(N127:Q127)</f>
        <v>0</v>
      </c>
      <c r="S127" s="9">
        <v>487.76</v>
      </c>
      <c r="T127" s="33"/>
      <c r="U127" s="33"/>
      <c r="V127" s="33"/>
      <c r="W127" s="33"/>
      <c r="X127" s="34">
        <f t="shared" ref="X127:X128" si="33">SUM(T127:W127)</f>
        <v>0</v>
      </c>
      <c r="Y127" s="9">
        <v>487.76</v>
      </c>
      <c r="Z127" s="24"/>
    </row>
    <row r="128" spans="1:26" outlineLevel="5" x14ac:dyDescent="0.25">
      <c r="A128" s="15" t="s">
        <v>19</v>
      </c>
      <c r="B128" s="8" t="s">
        <v>14</v>
      </c>
      <c r="C128" s="8" t="s">
        <v>14</v>
      </c>
      <c r="D128" s="8" t="s">
        <v>84</v>
      </c>
      <c r="E128" s="8" t="s">
        <v>20</v>
      </c>
      <c r="F128" s="33">
        <v>857.24</v>
      </c>
      <c r="G128" s="33"/>
      <c r="H128" s="33"/>
      <c r="I128" s="33"/>
      <c r="J128" s="33"/>
      <c r="K128" s="33"/>
      <c r="L128" s="88">
        <f>SUM(F128:K128)</f>
        <v>857.24</v>
      </c>
      <c r="M128" s="9">
        <v>857.24</v>
      </c>
      <c r="N128" s="33"/>
      <c r="O128" s="33"/>
      <c r="P128" s="33"/>
      <c r="Q128" s="33"/>
      <c r="R128" s="34">
        <f t="shared" si="32"/>
        <v>0</v>
      </c>
      <c r="S128" s="9">
        <v>857.24</v>
      </c>
      <c r="T128" s="33"/>
      <c r="U128" s="33"/>
      <c r="V128" s="33"/>
      <c r="W128" s="33"/>
      <c r="X128" s="34">
        <f t="shared" si="33"/>
        <v>0</v>
      </c>
      <c r="Y128" s="9">
        <v>857.24</v>
      </c>
      <c r="Z128" s="24"/>
    </row>
    <row r="129" spans="1:27" ht="25.5" outlineLevel="1" x14ac:dyDescent="0.25">
      <c r="A129" s="15" t="s">
        <v>85</v>
      </c>
      <c r="B129" s="8"/>
      <c r="C129" s="8"/>
      <c r="D129" s="8" t="s">
        <v>86</v>
      </c>
      <c r="E129" s="8"/>
      <c r="F129" s="33">
        <f>F130</f>
        <v>343.51</v>
      </c>
      <c r="G129" s="33"/>
      <c r="H129" s="33"/>
      <c r="I129" s="33"/>
      <c r="J129" s="33"/>
      <c r="K129" s="33"/>
      <c r="L129" s="88">
        <f>L130</f>
        <v>343.51</v>
      </c>
      <c r="M129" s="9">
        <v>343.51400000000001</v>
      </c>
      <c r="N129" s="33">
        <f>N130</f>
        <v>0</v>
      </c>
      <c r="O129" s="33"/>
      <c r="P129" s="33"/>
      <c r="Q129" s="33"/>
      <c r="R129" s="33">
        <f>R130</f>
        <v>0</v>
      </c>
      <c r="S129" s="9">
        <v>193.71799999999999</v>
      </c>
      <c r="T129" s="33">
        <f>T130</f>
        <v>0</v>
      </c>
      <c r="U129" s="33"/>
      <c r="V129" s="33"/>
      <c r="W129" s="33"/>
      <c r="X129" s="33">
        <f>X130</f>
        <v>0</v>
      </c>
      <c r="Y129" s="9">
        <v>175.99299999999999</v>
      </c>
      <c r="Z129" s="24"/>
    </row>
    <row r="130" spans="1:27" ht="63.75" outlineLevel="2" x14ac:dyDescent="0.25">
      <c r="A130" s="15" t="s">
        <v>87</v>
      </c>
      <c r="B130" s="8"/>
      <c r="C130" s="8"/>
      <c r="D130" s="8" t="s">
        <v>88</v>
      </c>
      <c r="E130" s="8"/>
      <c r="F130" s="33">
        <f>F131</f>
        <v>343.51</v>
      </c>
      <c r="G130" s="33"/>
      <c r="H130" s="33"/>
      <c r="I130" s="33"/>
      <c r="J130" s="33"/>
      <c r="K130" s="33"/>
      <c r="L130" s="88">
        <f>L131</f>
        <v>343.51</v>
      </c>
      <c r="M130" s="9">
        <v>343.51400000000001</v>
      </c>
      <c r="N130" s="33">
        <f>N131</f>
        <v>0</v>
      </c>
      <c r="O130" s="33"/>
      <c r="P130" s="33"/>
      <c r="Q130" s="33"/>
      <c r="R130" s="33">
        <f>R131</f>
        <v>0</v>
      </c>
      <c r="S130" s="9">
        <v>193.71799999999999</v>
      </c>
      <c r="T130" s="33">
        <f>T131</f>
        <v>0</v>
      </c>
      <c r="U130" s="33"/>
      <c r="V130" s="33"/>
      <c r="W130" s="33"/>
      <c r="X130" s="33">
        <f>X131</f>
        <v>0</v>
      </c>
      <c r="Y130" s="9">
        <v>175.99299999999999</v>
      </c>
      <c r="Z130" s="24"/>
    </row>
    <row r="131" spans="1:27" outlineLevel="3" x14ac:dyDescent="0.25">
      <c r="A131" s="15" t="s">
        <v>13</v>
      </c>
      <c r="B131" s="8" t="s">
        <v>14</v>
      </c>
      <c r="C131" s="8"/>
      <c r="D131" s="8" t="s">
        <v>88</v>
      </c>
      <c r="E131" s="8"/>
      <c r="F131" s="33">
        <f>F132</f>
        <v>343.51</v>
      </c>
      <c r="G131" s="33"/>
      <c r="H131" s="33"/>
      <c r="I131" s="33"/>
      <c r="J131" s="33"/>
      <c r="K131" s="33"/>
      <c r="L131" s="88">
        <f>L132</f>
        <v>343.51</v>
      </c>
      <c r="M131" s="9">
        <v>343.51400000000001</v>
      </c>
      <c r="N131" s="33">
        <f>N132</f>
        <v>0</v>
      </c>
      <c r="O131" s="33"/>
      <c r="P131" s="33"/>
      <c r="Q131" s="33"/>
      <c r="R131" s="33">
        <f>R132</f>
        <v>0</v>
      </c>
      <c r="S131" s="9">
        <v>193.71799999999999</v>
      </c>
      <c r="T131" s="33">
        <f>T132</f>
        <v>0</v>
      </c>
      <c r="U131" s="33"/>
      <c r="V131" s="33"/>
      <c r="W131" s="33"/>
      <c r="X131" s="33">
        <f>X132</f>
        <v>0</v>
      </c>
      <c r="Y131" s="9">
        <v>175.99299999999999</v>
      </c>
      <c r="Z131" s="24"/>
    </row>
    <row r="132" spans="1:27" outlineLevel="4" x14ac:dyDescent="0.25">
      <c r="A132" s="15" t="s">
        <v>15</v>
      </c>
      <c r="B132" s="8" t="s">
        <v>14</v>
      </c>
      <c r="C132" s="8" t="s">
        <v>16</v>
      </c>
      <c r="D132" s="8" t="s">
        <v>88</v>
      </c>
      <c r="E132" s="8"/>
      <c r="F132" s="33">
        <f>F133+F134</f>
        <v>343.51</v>
      </c>
      <c r="G132" s="33"/>
      <c r="H132" s="33"/>
      <c r="I132" s="33"/>
      <c r="J132" s="33"/>
      <c r="K132" s="33"/>
      <c r="L132" s="88">
        <f>L133+L134</f>
        <v>343.51</v>
      </c>
      <c r="M132" s="9">
        <v>343.51400000000001</v>
      </c>
      <c r="N132" s="33">
        <f>N133+N134</f>
        <v>0</v>
      </c>
      <c r="O132" s="33"/>
      <c r="P132" s="33"/>
      <c r="Q132" s="33"/>
      <c r="R132" s="33">
        <f>R133+R134</f>
        <v>0</v>
      </c>
      <c r="S132" s="9">
        <v>193.71799999999999</v>
      </c>
      <c r="T132" s="33">
        <f>T133+T134</f>
        <v>0</v>
      </c>
      <c r="U132" s="33"/>
      <c r="V132" s="33"/>
      <c r="W132" s="33"/>
      <c r="X132" s="33">
        <f>X133+X134</f>
        <v>0</v>
      </c>
      <c r="Y132" s="9">
        <v>175.99299999999999</v>
      </c>
      <c r="Z132" s="24"/>
    </row>
    <row r="133" spans="1:27" outlineLevel="5" x14ac:dyDescent="0.25">
      <c r="A133" s="15" t="s">
        <v>17</v>
      </c>
      <c r="B133" s="8" t="s">
        <v>14</v>
      </c>
      <c r="C133" s="8" t="s">
        <v>16</v>
      </c>
      <c r="D133" s="8" t="s">
        <v>88</v>
      </c>
      <c r="E133" s="8" t="s">
        <v>18</v>
      </c>
      <c r="F133" s="33">
        <v>340.11</v>
      </c>
      <c r="G133" s="33"/>
      <c r="H133" s="33"/>
      <c r="I133" s="33"/>
      <c r="J133" s="33"/>
      <c r="K133" s="33"/>
      <c r="L133" s="88">
        <f>SUM(F133:K133)</f>
        <v>340.11</v>
      </c>
      <c r="M133" s="9">
        <v>340.11200000000002</v>
      </c>
      <c r="N133" s="33"/>
      <c r="O133" s="33"/>
      <c r="P133" s="33"/>
      <c r="Q133" s="33"/>
      <c r="R133" s="34">
        <f t="shared" ref="R133:R134" si="34">SUM(N133:Q133)</f>
        <v>0</v>
      </c>
      <c r="S133" s="9">
        <v>191.8</v>
      </c>
      <c r="T133" s="33"/>
      <c r="U133" s="33"/>
      <c r="V133" s="33"/>
      <c r="W133" s="33"/>
      <c r="X133" s="34">
        <f t="shared" ref="X133:X134" si="35">SUM(T133:W133)</f>
        <v>0</v>
      </c>
      <c r="Y133" s="9">
        <v>174.25</v>
      </c>
      <c r="Z133" s="24"/>
    </row>
    <row r="134" spans="1:27" outlineLevel="5" x14ac:dyDescent="0.25">
      <c r="A134" s="15" t="s">
        <v>19</v>
      </c>
      <c r="B134" s="8" t="s">
        <v>14</v>
      </c>
      <c r="C134" s="8" t="s">
        <v>16</v>
      </c>
      <c r="D134" s="8" t="s">
        <v>88</v>
      </c>
      <c r="E134" s="8" t="s">
        <v>20</v>
      </c>
      <c r="F134" s="33">
        <v>3.4</v>
      </c>
      <c r="G134" s="33"/>
      <c r="H134" s="33"/>
      <c r="I134" s="33"/>
      <c r="J134" s="33"/>
      <c r="K134" s="33"/>
      <c r="L134" s="88">
        <f>SUM(F134:K134)</f>
        <v>3.4</v>
      </c>
      <c r="M134" s="9">
        <v>3.4020000000000001</v>
      </c>
      <c r="N134" s="33"/>
      <c r="O134" s="33"/>
      <c r="P134" s="33"/>
      <c r="Q134" s="33"/>
      <c r="R134" s="34">
        <f t="shared" si="34"/>
        <v>0</v>
      </c>
      <c r="S134" s="9">
        <v>1.9179999999999999</v>
      </c>
      <c r="T134" s="33"/>
      <c r="U134" s="33"/>
      <c r="V134" s="33"/>
      <c r="W134" s="33"/>
      <c r="X134" s="34">
        <f t="shared" si="35"/>
        <v>0</v>
      </c>
      <c r="Y134" s="9">
        <v>1.7430000000000001</v>
      </c>
      <c r="Z134" s="24"/>
    </row>
    <row r="135" spans="1:27" s="12" customFormat="1" ht="25.5" x14ac:dyDescent="0.2">
      <c r="A135" s="7" t="s">
        <v>89</v>
      </c>
      <c r="B135" s="13"/>
      <c r="C135" s="13"/>
      <c r="D135" s="13" t="s">
        <v>90</v>
      </c>
      <c r="E135" s="13"/>
      <c r="F135" s="30">
        <f>F136+F157+F190+F199+F204+F230+F235+F241+F266</f>
        <v>26607.929999999997</v>
      </c>
      <c r="G135" s="30"/>
      <c r="H135" s="30"/>
      <c r="I135" s="30"/>
      <c r="J135" s="30"/>
      <c r="K135" s="30"/>
      <c r="L135" s="87">
        <f>L136+L157+L190+L199+L204+L230+L235+L241+L266</f>
        <v>26607.929999999997</v>
      </c>
      <c r="M135" s="14">
        <v>26607.917000000001</v>
      </c>
      <c r="N135" s="30">
        <f>N136+N157+N190+N199+N204+N230+N235+N241+N266</f>
        <v>0</v>
      </c>
      <c r="O135" s="30"/>
      <c r="P135" s="30"/>
      <c r="Q135" s="30"/>
      <c r="R135" s="30">
        <f>R136+R157+R190+R199+R204+R230+R235+R241+R266</f>
        <v>0</v>
      </c>
      <c r="S135" s="14">
        <v>27065.001</v>
      </c>
      <c r="T135" s="30">
        <f>T136+T157+T190+T199+T204+T230+T235+T241+T266</f>
        <v>0</v>
      </c>
      <c r="U135" s="30"/>
      <c r="V135" s="30"/>
      <c r="W135" s="30"/>
      <c r="X135" s="30">
        <f>X136+X157+X190+X199+X204+X230+X235+X241+X266</f>
        <v>0</v>
      </c>
      <c r="Y135" s="14">
        <v>26882.464</v>
      </c>
      <c r="Z135" s="31"/>
      <c r="AA135" s="32"/>
    </row>
    <row r="136" spans="1:27" ht="51" outlineLevel="1" x14ac:dyDescent="0.25">
      <c r="A136" s="15" t="s">
        <v>91</v>
      </c>
      <c r="B136" s="8"/>
      <c r="C136" s="8"/>
      <c r="D136" s="8" t="s">
        <v>92</v>
      </c>
      <c r="E136" s="8"/>
      <c r="F136" s="33">
        <f>F137+F142+F147+F152</f>
        <v>7078.33</v>
      </c>
      <c r="G136" s="33"/>
      <c r="H136" s="33"/>
      <c r="I136" s="33"/>
      <c r="J136" s="33"/>
      <c r="K136" s="33"/>
      <c r="L136" s="88">
        <f>L137+L142+L147+L152</f>
        <v>7078.33</v>
      </c>
      <c r="M136" s="9">
        <v>7078.3249999999998</v>
      </c>
      <c r="N136" s="33">
        <f>N137+N142+N147+N152</f>
        <v>0</v>
      </c>
      <c r="O136" s="33"/>
      <c r="P136" s="33"/>
      <c r="Q136" s="33"/>
      <c r="R136" s="33">
        <f>R137+R142+R147+R152</f>
        <v>0</v>
      </c>
      <c r="S136" s="9">
        <v>7438.625</v>
      </c>
      <c r="T136" s="33">
        <f>T137+T142+T147+T152</f>
        <v>0</v>
      </c>
      <c r="U136" s="33"/>
      <c r="V136" s="33"/>
      <c r="W136" s="33"/>
      <c r="X136" s="33">
        <f>X137+X142+X147+X152</f>
        <v>0</v>
      </c>
      <c r="Y136" s="9">
        <v>7730.1610000000001</v>
      </c>
      <c r="Z136" s="24"/>
    </row>
    <row r="137" spans="1:27" ht="51" outlineLevel="2" x14ac:dyDescent="0.25">
      <c r="A137" s="15" t="s">
        <v>93</v>
      </c>
      <c r="B137" s="8"/>
      <c r="C137" s="8"/>
      <c r="D137" s="8" t="s">
        <v>94</v>
      </c>
      <c r="E137" s="8"/>
      <c r="F137" s="33">
        <f>F138</f>
        <v>1317.42</v>
      </c>
      <c r="G137" s="33"/>
      <c r="H137" s="33"/>
      <c r="I137" s="33"/>
      <c r="J137" s="33"/>
      <c r="K137" s="33"/>
      <c r="L137" s="88">
        <f>L138</f>
        <v>1317.42</v>
      </c>
      <c r="M137" s="9">
        <v>1317.42</v>
      </c>
      <c r="N137" s="33">
        <f>N138</f>
        <v>0</v>
      </c>
      <c r="O137" s="33"/>
      <c r="P137" s="33"/>
      <c r="Q137" s="33"/>
      <c r="R137" s="33">
        <f>R138</f>
        <v>0</v>
      </c>
      <c r="S137" s="9">
        <v>1370.117</v>
      </c>
      <c r="T137" s="33">
        <f>T138</f>
        <v>0</v>
      </c>
      <c r="U137" s="33"/>
      <c r="V137" s="33"/>
      <c r="W137" s="33"/>
      <c r="X137" s="33">
        <f>X138</f>
        <v>0</v>
      </c>
      <c r="Y137" s="9">
        <v>1424.921</v>
      </c>
      <c r="Z137" s="24"/>
    </row>
    <row r="138" spans="1:27" outlineLevel="3" x14ac:dyDescent="0.25">
      <c r="A138" s="15" t="s">
        <v>95</v>
      </c>
      <c r="B138" s="8" t="s">
        <v>96</v>
      </c>
      <c r="C138" s="8"/>
      <c r="D138" s="8" t="s">
        <v>94</v>
      </c>
      <c r="E138" s="8"/>
      <c r="F138" s="33">
        <f>F139</f>
        <v>1317.42</v>
      </c>
      <c r="G138" s="33"/>
      <c r="H138" s="33"/>
      <c r="I138" s="33"/>
      <c r="J138" s="33"/>
      <c r="K138" s="33"/>
      <c r="L138" s="88">
        <f>L139</f>
        <v>1317.42</v>
      </c>
      <c r="M138" s="9">
        <v>1317.42</v>
      </c>
      <c r="N138" s="33">
        <f>N139</f>
        <v>0</v>
      </c>
      <c r="O138" s="33"/>
      <c r="P138" s="33"/>
      <c r="Q138" s="33"/>
      <c r="R138" s="33">
        <f>R139</f>
        <v>0</v>
      </c>
      <c r="S138" s="9">
        <v>1370.117</v>
      </c>
      <c r="T138" s="33">
        <f>T139</f>
        <v>0</v>
      </c>
      <c r="U138" s="33"/>
      <c r="V138" s="33"/>
      <c r="W138" s="33"/>
      <c r="X138" s="33">
        <f>X139</f>
        <v>0</v>
      </c>
      <c r="Y138" s="9">
        <v>1424.921</v>
      </c>
      <c r="Z138" s="24"/>
    </row>
    <row r="139" spans="1:27" ht="25.5" outlineLevel="4" x14ac:dyDescent="0.25">
      <c r="A139" s="15" t="s">
        <v>97</v>
      </c>
      <c r="B139" s="8" t="s">
        <v>96</v>
      </c>
      <c r="C139" s="8" t="s">
        <v>98</v>
      </c>
      <c r="D139" s="8" t="s">
        <v>94</v>
      </c>
      <c r="E139" s="8"/>
      <c r="F139" s="33">
        <f>F140+F141</f>
        <v>1317.42</v>
      </c>
      <c r="G139" s="33"/>
      <c r="H139" s="33"/>
      <c r="I139" s="33"/>
      <c r="J139" s="33"/>
      <c r="K139" s="33"/>
      <c r="L139" s="88">
        <f>L140+L141</f>
        <v>1317.42</v>
      </c>
      <c r="M139" s="9">
        <v>1317.42</v>
      </c>
      <c r="N139" s="33">
        <f>N140+N141</f>
        <v>0</v>
      </c>
      <c r="O139" s="33"/>
      <c r="P139" s="33"/>
      <c r="Q139" s="33"/>
      <c r="R139" s="33">
        <f>R140+R141</f>
        <v>0</v>
      </c>
      <c r="S139" s="9">
        <v>1370.117</v>
      </c>
      <c r="T139" s="33">
        <f>T140+T141</f>
        <v>0</v>
      </c>
      <c r="U139" s="33"/>
      <c r="V139" s="33"/>
      <c r="W139" s="33"/>
      <c r="X139" s="33">
        <f>X140+X141</f>
        <v>0</v>
      </c>
      <c r="Y139" s="9">
        <v>1424.921</v>
      </c>
      <c r="Z139" s="24"/>
    </row>
    <row r="140" spans="1:27" ht="38.25" outlineLevel="5" x14ac:dyDescent="0.25">
      <c r="A140" s="15" t="s">
        <v>99</v>
      </c>
      <c r="B140" s="8" t="s">
        <v>96</v>
      </c>
      <c r="C140" s="8" t="s">
        <v>98</v>
      </c>
      <c r="D140" s="8" t="s">
        <v>94</v>
      </c>
      <c r="E140" s="8" t="s">
        <v>100</v>
      </c>
      <c r="F140" s="33">
        <v>1273.95</v>
      </c>
      <c r="G140" s="33"/>
      <c r="H140" s="33"/>
      <c r="I140" s="33"/>
      <c r="J140" s="33"/>
      <c r="K140" s="33"/>
      <c r="L140" s="88">
        <f>SUM(F140:K140)</f>
        <v>1273.95</v>
      </c>
      <c r="M140" s="9">
        <v>1273.95</v>
      </c>
      <c r="N140" s="33"/>
      <c r="O140" s="33"/>
      <c r="P140" s="33"/>
      <c r="Q140" s="33"/>
      <c r="R140" s="34">
        <f t="shared" ref="R140:R141" si="36">SUM(N140:Q140)</f>
        <v>0</v>
      </c>
      <c r="S140" s="9">
        <v>1324.92</v>
      </c>
      <c r="T140" s="33"/>
      <c r="U140" s="33"/>
      <c r="V140" s="33"/>
      <c r="W140" s="33"/>
      <c r="X140" s="34">
        <f t="shared" ref="X140:X141" si="37">SUM(T140:W140)</f>
        <v>0</v>
      </c>
      <c r="Y140" s="9">
        <v>1377.921</v>
      </c>
      <c r="Z140" s="24"/>
    </row>
    <row r="141" spans="1:27" ht="38.25" outlineLevel="5" x14ac:dyDescent="0.25">
      <c r="A141" s="15" t="s">
        <v>58</v>
      </c>
      <c r="B141" s="8" t="s">
        <v>96</v>
      </c>
      <c r="C141" s="8" t="s">
        <v>98</v>
      </c>
      <c r="D141" s="8" t="s">
        <v>94</v>
      </c>
      <c r="E141" s="8" t="s">
        <v>59</v>
      </c>
      <c r="F141" s="33">
        <v>43.47</v>
      </c>
      <c r="G141" s="33"/>
      <c r="H141" s="33"/>
      <c r="I141" s="33"/>
      <c r="J141" s="33"/>
      <c r="K141" s="33"/>
      <c r="L141" s="88">
        <f>SUM(F141:K141)</f>
        <v>43.47</v>
      </c>
      <c r="M141" s="9">
        <v>43.47</v>
      </c>
      <c r="N141" s="33"/>
      <c r="O141" s="33"/>
      <c r="P141" s="33"/>
      <c r="Q141" s="33"/>
      <c r="R141" s="34">
        <f t="shared" si="36"/>
        <v>0</v>
      </c>
      <c r="S141" s="9">
        <v>45.197000000000003</v>
      </c>
      <c r="T141" s="33"/>
      <c r="U141" s="33"/>
      <c r="V141" s="33"/>
      <c r="W141" s="33"/>
      <c r="X141" s="34">
        <f t="shared" si="37"/>
        <v>0</v>
      </c>
      <c r="Y141" s="9">
        <v>47</v>
      </c>
      <c r="Z141" s="24"/>
    </row>
    <row r="142" spans="1:27" ht="38.25" outlineLevel="2" x14ac:dyDescent="0.25">
      <c r="A142" s="15" t="s">
        <v>101</v>
      </c>
      <c r="B142" s="8"/>
      <c r="C142" s="8"/>
      <c r="D142" s="8" t="s">
        <v>102</v>
      </c>
      <c r="E142" s="8"/>
      <c r="F142" s="33">
        <f>F143</f>
        <v>137.32000000000002</v>
      </c>
      <c r="G142" s="33"/>
      <c r="H142" s="33"/>
      <c r="I142" s="33"/>
      <c r="J142" s="33"/>
      <c r="K142" s="33"/>
      <c r="L142" s="88">
        <f>L143</f>
        <v>137.32000000000002</v>
      </c>
      <c r="M142" s="9">
        <v>137.315</v>
      </c>
      <c r="N142" s="33">
        <f>N143</f>
        <v>0</v>
      </c>
      <c r="O142" s="33"/>
      <c r="P142" s="33"/>
      <c r="Q142" s="33"/>
      <c r="R142" s="33">
        <f>R143</f>
        <v>0</v>
      </c>
      <c r="S142" s="9">
        <v>142.80799999999999</v>
      </c>
      <c r="T142" s="33">
        <f>T143</f>
        <v>0</v>
      </c>
      <c r="U142" s="33"/>
      <c r="V142" s="33"/>
      <c r="W142" s="33"/>
      <c r="X142" s="33">
        <f>X143</f>
        <v>0</v>
      </c>
      <c r="Y142" s="9">
        <v>148.52000000000001</v>
      </c>
      <c r="Z142" s="24"/>
    </row>
    <row r="143" spans="1:27" outlineLevel="3" x14ac:dyDescent="0.25">
      <c r="A143" s="15" t="s">
        <v>95</v>
      </c>
      <c r="B143" s="8" t="s">
        <v>96</v>
      </c>
      <c r="C143" s="8"/>
      <c r="D143" s="8" t="s">
        <v>102</v>
      </c>
      <c r="E143" s="8"/>
      <c r="F143" s="33">
        <f>F144</f>
        <v>137.32000000000002</v>
      </c>
      <c r="G143" s="33"/>
      <c r="H143" s="33"/>
      <c r="I143" s="33"/>
      <c r="J143" s="33"/>
      <c r="K143" s="33"/>
      <c r="L143" s="88">
        <f>L144</f>
        <v>137.32000000000002</v>
      </c>
      <c r="M143" s="9">
        <v>137.315</v>
      </c>
      <c r="N143" s="33">
        <f>N144</f>
        <v>0</v>
      </c>
      <c r="O143" s="33"/>
      <c r="P143" s="33"/>
      <c r="Q143" s="33"/>
      <c r="R143" s="33">
        <f>R144</f>
        <v>0</v>
      </c>
      <c r="S143" s="9">
        <v>142.80799999999999</v>
      </c>
      <c r="T143" s="33">
        <f>T144</f>
        <v>0</v>
      </c>
      <c r="U143" s="33"/>
      <c r="V143" s="33"/>
      <c r="W143" s="33"/>
      <c r="X143" s="33">
        <f>X144</f>
        <v>0</v>
      </c>
      <c r="Y143" s="9">
        <v>148.52000000000001</v>
      </c>
      <c r="Z143" s="24"/>
    </row>
    <row r="144" spans="1:27" ht="25.5" outlineLevel="4" x14ac:dyDescent="0.25">
      <c r="A144" s="15" t="s">
        <v>97</v>
      </c>
      <c r="B144" s="8" t="s">
        <v>96</v>
      </c>
      <c r="C144" s="8" t="s">
        <v>98</v>
      </c>
      <c r="D144" s="8" t="s">
        <v>102</v>
      </c>
      <c r="E144" s="8"/>
      <c r="F144" s="33">
        <f>F145+F146</f>
        <v>137.32000000000002</v>
      </c>
      <c r="G144" s="33"/>
      <c r="H144" s="33"/>
      <c r="I144" s="33"/>
      <c r="J144" s="33"/>
      <c r="K144" s="33"/>
      <c r="L144" s="88">
        <f>L145+L146</f>
        <v>137.32000000000002</v>
      </c>
      <c r="M144" s="9">
        <v>137.315</v>
      </c>
      <c r="N144" s="33">
        <f>N145+N146</f>
        <v>0</v>
      </c>
      <c r="O144" s="33"/>
      <c r="P144" s="33"/>
      <c r="Q144" s="33"/>
      <c r="R144" s="33">
        <f>R145+R146</f>
        <v>0</v>
      </c>
      <c r="S144" s="9">
        <v>142.80799999999999</v>
      </c>
      <c r="T144" s="33">
        <f>T145+T146</f>
        <v>0</v>
      </c>
      <c r="U144" s="33"/>
      <c r="V144" s="33"/>
      <c r="W144" s="33"/>
      <c r="X144" s="33">
        <f>X145+X146</f>
        <v>0</v>
      </c>
      <c r="Y144" s="9">
        <v>148.52000000000001</v>
      </c>
      <c r="Z144" s="24"/>
    </row>
    <row r="145" spans="1:26" ht="38.25" outlineLevel="5" x14ac:dyDescent="0.25">
      <c r="A145" s="15" t="s">
        <v>99</v>
      </c>
      <c r="B145" s="8" t="s">
        <v>96</v>
      </c>
      <c r="C145" s="8" t="s">
        <v>98</v>
      </c>
      <c r="D145" s="8" t="s">
        <v>102</v>
      </c>
      <c r="E145" s="8" t="s">
        <v>100</v>
      </c>
      <c r="F145" s="33">
        <v>129.99</v>
      </c>
      <c r="G145" s="33"/>
      <c r="H145" s="33"/>
      <c r="I145" s="33"/>
      <c r="J145" s="33"/>
      <c r="K145" s="33"/>
      <c r="L145" s="88">
        <f>SUM(F145:K145)</f>
        <v>129.99</v>
      </c>
      <c r="M145" s="9">
        <v>129.99</v>
      </c>
      <c r="N145" s="33"/>
      <c r="O145" s="33"/>
      <c r="P145" s="33"/>
      <c r="Q145" s="33"/>
      <c r="R145" s="34">
        <f t="shared" ref="R145:R146" si="38">SUM(N145:Q145)</f>
        <v>0</v>
      </c>
      <c r="S145" s="9">
        <v>135.18</v>
      </c>
      <c r="T145" s="33"/>
      <c r="U145" s="33"/>
      <c r="V145" s="33"/>
      <c r="W145" s="33"/>
      <c r="X145" s="34">
        <f t="shared" ref="X145:X146" si="39">SUM(T145:W145)</f>
        <v>0</v>
      </c>
      <c r="Y145" s="9">
        <v>140.59</v>
      </c>
      <c r="Z145" s="24"/>
    </row>
    <row r="146" spans="1:26" ht="38.25" outlineLevel="5" x14ac:dyDescent="0.25">
      <c r="A146" s="15" t="s">
        <v>58</v>
      </c>
      <c r="B146" s="8" t="s">
        <v>96</v>
      </c>
      <c r="C146" s="8" t="s">
        <v>98</v>
      </c>
      <c r="D146" s="8" t="s">
        <v>102</v>
      </c>
      <c r="E146" s="8" t="s">
        <v>59</v>
      </c>
      <c r="F146" s="33">
        <v>7.33</v>
      </c>
      <c r="G146" s="33"/>
      <c r="H146" s="33"/>
      <c r="I146" s="33"/>
      <c r="J146" s="33"/>
      <c r="K146" s="33"/>
      <c r="L146" s="88">
        <f>SUM(F146:K146)</f>
        <v>7.33</v>
      </c>
      <c r="M146" s="9">
        <v>7.3250000000000002</v>
      </c>
      <c r="N146" s="33"/>
      <c r="O146" s="33"/>
      <c r="P146" s="33"/>
      <c r="Q146" s="33"/>
      <c r="R146" s="34">
        <f t="shared" si="38"/>
        <v>0</v>
      </c>
      <c r="S146" s="9">
        <v>7.6280000000000001</v>
      </c>
      <c r="T146" s="33"/>
      <c r="U146" s="33"/>
      <c r="V146" s="33"/>
      <c r="W146" s="33"/>
      <c r="X146" s="34">
        <f t="shared" si="39"/>
        <v>0</v>
      </c>
      <c r="Y146" s="9">
        <v>7.93</v>
      </c>
      <c r="Z146" s="24"/>
    </row>
    <row r="147" spans="1:26" ht="25.5" outlineLevel="2" x14ac:dyDescent="0.25">
      <c r="A147" s="15" t="s">
        <v>103</v>
      </c>
      <c r="B147" s="8"/>
      <c r="C147" s="8"/>
      <c r="D147" s="8" t="s">
        <v>104</v>
      </c>
      <c r="E147" s="8"/>
      <c r="F147" s="33">
        <f>F148</f>
        <v>1777.1200000000001</v>
      </c>
      <c r="G147" s="33"/>
      <c r="H147" s="33"/>
      <c r="I147" s="33"/>
      <c r="J147" s="33"/>
      <c r="K147" s="33"/>
      <c r="L147" s="88">
        <f>L148</f>
        <v>1777.1200000000001</v>
      </c>
      <c r="M147" s="9">
        <v>1777.12</v>
      </c>
      <c r="N147" s="33">
        <f>N148</f>
        <v>0</v>
      </c>
      <c r="O147" s="33"/>
      <c r="P147" s="33"/>
      <c r="Q147" s="33"/>
      <c r="R147" s="33">
        <f>R148</f>
        <v>0</v>
      </c>
      <c r="S147" s="9">
        <v>2079.23</v>
      </c>
      <c r="T147" s="33">
        <f>T148</f>
        <v>0</v>
      </c>
      <c r="U147" s="33"/>
      <c r="V147" s="33"/>
      <c r="W147" s="33"/>
      <c r="X147" s="33">
        <f>X148</f>
        <v>0</v>
      </c>
      <c r="Y147" s="9">
        <v>2310.25</v>
      </c>
      <c r="Z147" s="24"/>
    </row>
    <row r="148" spans="1:26" outlineLevel="3" x14ac:dyDescent="0.25">
      <c r="A148" s="15" t="s">
        <v>95</v>
      </c>
      <c r="B148" s="8" t="s">
        <v>96</v>
      </c>
      <c r="C148" s="8"/>
      <c r="D148" s="8" t="s">
        <v>104</v>
      </c>
      <c r="E148" s="8"/>
      <c r="F148" s="33">
        <f>F149</f>
        <v>1777.1200000000001</v>
      </c>
      <c r="G148" s="33"/>
      <c r="H148" s="33"/>
      <c r="I148" s="33"/>
      <c r="J148" s="33"/>
      <c r="K148" s="33"/>
      <c r="L148" s="88">
        <f>L149</f>
        <v>1777.1200000000001</v>
      </c>
      <c r="M148" s="9">
        <v>1777.12</v>
      </c>
      <c r="N148" s="33">
        <f>N149</f>
        <v>0</v>
      </c>
      <c r="O148" s="33"/>
      <c r="P148" s="33"/>
      <c r="Q148" s="33"/>
      <c r="R148" s="33">
        <f>R149</f>
        <v>0</v>
      </c>
      <c r="S148" s="9">
        <v>2079.23</v>
      </c>
      <c r="T148" s="33">
        <f>T149</f>
        <v>0</v>
      </c>
      <c r="U148" s="33"/>
      <c r="V148" s="33"/>
      <c r="W148" s="33"/>
      <c r="X148" s="33">
        <f>X149</f>
        <v>0</v>
      </c>
      <c r="Y148" s="9">
        <v>2310.25</v>
      </c>
      <c r="Z148" s="24"/>
    </row>
    <row r="149" spans="1:26" ht="25.5" outlineLevel="4" x14ac:dyDescent="0.25">
      <c r="A149" s="15" t="s">
        <v>97</v>
      </c>
      <c r="B149" s="8" t="s">
        <v>96</v>
      </c>
      <c r="C149" s="8" t="s">
        <v>98</v>
      </c>
      <c r="D149" s="8" t="s">
        <v>104</v>
      </c>
      <c r="E149" s="8"/>
      <c r="F149" s="33">
        <f>F150+F151</f>
        <v>1777.1200000000001</v>
      </c>
      <c r="G149" s="33"/>
      <c r="H149" s="33"/>
      <c r="I149" s="33"/>
      <c r="J149" s="33"/>
      <c r="K149" s="33"/>
      <c r="L149" s="88">
        <f>L150+L151</f>
        <v>1777.1200000000001</v>
      </c>
      <c r="M149" s="9">
        <v>1777.12</v>
      </c>
      <c r="N149" s="33">
        <f>N150+N151</f>
        <v>0</v>
      </c>
      <c r="O149" s="33"/>
      <c r="P149" s="33"/>
      <c r="Q149" s="33"/>
      <c r="R149" s="33">
        <f>R150+R151</f>
        <v>0</v>
      </c>
      <c r="S149" s="9">
        <v>2079.23</v>
      </c>
      <c r="T149" s="33">
        <f>T150+T151</f>
        <v>0</v>
      </c>
      <c r="U149" s="33"/>
      <c r="V149" s="33"/>
      <c r="W149" s="33"/>
      <c r="X149" s="33">
        <f>X150+X151</f>
        <v>0</v>
      </c>
      <c r="Y149" s="9">
        <v>2310.25</v>
      </c>
      <c r="Z149" s="24"/>
    </row>
    <row r="150" spans="1:26" ht="38.25" outlineLevel="5" x14ac:dyDescent="0.25">
      <c r="A150" s="15" t="s">
        <v>99</v>
      </c>
      <c r="B150" s="8" t="s">
        <v>96</v>
      </c>
      <c r="C150" s="8" t="s">
        <v>98</v>
      </c>
      <c r="D150" s="8" t="s">
        <v>104</v>
      </c>
      <c r="E150" s="8" t="s">
        <v>100</v>
      </c>
      <c r="F150" s="33">
        <v>1631.7</v>
      </c>
      <c r="G150" s="33"/>
      <c r="H150" s="33"/>
      <c r="I150" s="33"/>
      <c r="J150" s="33"/>
      <c r="K150" s="33"/>
      <c r="L150" s="88">
        <f>SUM(F150:K150)</f>
        <v>1631.7</v>
      </c>
      <c r="M150" s="9">
        <v>1631.7</v>
      </c>
      <c r="N150" s="33"/>
      <c r="O150" s="33"/>
      <c r="P150" s="33"/>
      <c r="Q150" s="33"/>
      <c r="R150" s="34">
        <f t="shared" ref="R150:R151" si="40">SUM(N150:Q150)</f>
        <v>0</v>
      </c>
      <c r="S150" s="9">
        <v>1908.54</v>
      </c>
      <c r="T150" s="33"/>
      <c r="U150" s="33"/>
      <c r="V150" s="33"/>
      <c r="W150" s="33"/>
      <c r="X150" s="34">
        <f t="shared" ref="X150:X151" si="41">SUM(T150:W150)</f>
        <v>0</v>
      </c>
      <c r="Y150" s="9">
        <v>2120.6</v>
      </c>
      <c r="Z150" s="24"/>
    </row>
    <row r="151" spans="1:26" ht="38.25" outlineLevel="5" x14ac:dyDescent="0.25">
      <c r="A151" s="15" t="s">
        <v>58</v>
      </c>
      <c r="B151" s="8" t="s">
        <v>96</v>
      </c>
      <c r="C151" s="8" t="s">
        <v>98</v>
      </c>
      <c r="D151" s="8" t="s">
        <v>104</v>
      </c>
      <c r="E151" s="8" t="s">
        <v>59</v>
      </c>
      <c r="F151" s="33">
        <v>145.41999999999999</v>
      </c>
      <c r="G151" s="33"/>
      <c r="H151" s="33"/>
      <c r="I151" s="33"/>
      <c r="J151" s="33"/>
      <c r="K151" s="33"/>
      <c r="L151" s="88">
        <f>SUM(F151:K151)</f>
        <v>145.41999999999999</v>
      </c>
      <c r="M151" s="9">
        <v>145.41999999999999</v>
      </c>
      <c r="N151" s="33"/>
      <c r="O151" s="33"/>
      <c r="P151" s="33"/>
      <c r="Q151" s="33"/>
      <c r="R151" s="34">
        <f t="shared" si="40"/>
        <v>0</v>
      </c>
      <c r="S151" s="9">
        <v>170.69</v>
      </c>
      <c r="T151" s="33"/>
      <c r="U151" s="33"/>
      <c r="V151" s="33"/>
      <c r="W151" s="33"/>
      <c r="X151" s="34">
        <f t="shared" si="41"/>
        <v>0</v>
      </c>
      <c r="Y151" s="9">
        <v>189.65</v>
      </c>
      <c r="Z151" s="24"/>
    </row>
    <row r="152" spans="1:26" ht="25.5" outlineLevel="2" x14ac:dyDescent="0.25">
      <c r="A152" s="15" t="s">
        <v>105</v>
      </c>
      <c r="B152" s="8"/>
      <c r="C152" s="8"/>
      <c r="D152" s="8" t="s">
        <v>106</v>
      </c>
      <c r="E152" s="8"/>
      <c r="F152" s="33">
        <f>F153</f>
        <v>3846.4700000000003</v>
      </c>
      <c r="G152" s="33"/>
      <c r="H152" s="33"/>
      <c r="I152" s="33"/>
      <c r="J152" s="33"/>
      <c r="K152" s="33"/>
      <c r="L152" s="88">
        <f>L153</f>
        <v>3846.4700000000003</v>
      </c>
      <c r="M152" s="9">
        <v>3846.47</v>
      </c>
      <c r="N152" s="33">
        <f>N153</f>
        <v>0</v>
      </c>
      <c r="O152" s="33"/>
      <c r="P152" s="33"/>
      <c r="Q152" s="33"/>
      <c r="R152" s="33">
        <f>R153</f>
        <v>0</v>
      </c>
      <c r="S152" s="9">
        <v>3846.47</v>
      </c>
      <c r="T152" s="33">
        <f>T153</f>
        <v>0</v>
      </c>
      <c r="U152" s="33"/>
      <c r="V152" s="33"/>
      <c r="W152" s="33"/>
      <c r="X152" s="33">
        <f>X153</f>
        <v>0</v>
      </c>
      <c r="Y152" s="9">
        <v>3846.47</v>
      </c>
      <c r="Z152" s="24"/>
    </row>
    <row r="153" spans="1:26" outlineLevel="3" x14ac:dyDescent="0.25">
      <c r="A153" s="15" t="s">
        <v>95</v>
      </c>
      <c r="B153" s="8" t="s">
        <v>96</v>
      </c>
      <c r="C153" s="8"/>
      <c r="D153" s="8" t="s">
        <v>106</v>
      </c>
      <c r="E153" s="8"/>
      <c r="F153" s="33">
        <f>F154</f>
        <v>3846.4700000000003</v>
      </c>
      <c r="G153" s="33"/>
      <c r="H153" s="33"/>
      <c r="I153" s="33"/>
      <c r="J153" s="33"/>
      <c r="K153" s="33"/>
      <c r="L153" s="88">
        <f>L154</f>
        <v>3846.4700000000003</v>
      </c>
      <c r="M153" s="9">
        <v>3846.47</v>
      </c>
      <c r="N153" s="33">
        <f>N154</f>
        <v>0</v>
      </c>
      <c r="O153" s="33"/>
      <c r="P153" s="33"/>
      <c r="Q153" s="33"/>
      <c r="R153" s="33">
        <f>R154</f>
        <v>0</v>
      </c>
      <c r="S153" s="9">
        <v>3846.47</v>
      </c>
      <c r="T153" s="33">
        <f>T154</f>
        <v>0</v>
      </c>
      <c r="U153" s="33"/>
      <c r="V153" s="33"/>
      <c r="W153" s="33"/>
      <c r="X153" s="33">
        <f>X154</f>
        <v>0</v>
      </c>
      <c r="Y153" s="9">
        <v>3846.47</v>
      </c>
      <c r="Z153" s="24"/>
    </row>
    <row r="154" spans="1:26" ht="25.5" outlineLevel="4" x14ac:dyDescent="0.25">
      <c r="A154" s="15" t="s">
        <v>97</v>
      </c>
      <c r="B154" s="8" t="s">
        <v>96</v>
      </c>
      <c r="C154" s="8" t="s">
        <v>98</v>
      </c>
      <c r="D154" s="8" t="s">
        <v>106</v>
      </c>
      <c r="E154" s="8"/>
      <c r="F154" s="33">
        <f>F155+F156</f>
        <v>3846.4700000000003</v>
      </c>
      <c r="G154" s="33"/>
      <c r="H154" s="33"/>
      <c r="I154" s="33"/>
      <c r="J154" s="33"/>
      <c r="K154" s="33"/>
      <c r="L154" s="88">
        <f>L155+L156</f>
        <v>3846.4700000000003</v>
      </c>
      <c r="M154" s="9">
        <v>3846.47</v>
      </c>
      <c r="N154" s="33">
        <f>N155+N156</f>
        <v>0</v>
      </c>
      <c r="O154" s="33"/>
      <c r="P154" s="33"/>
      <c r="Q154" s="33"/>
      <c r="R154" s="33">
        <f>R155+R156</f>
        <v>0</v>
      </c>
      <c r="S154" s="9">
        <v>3846.47</v>
      </c>
      <c r="T154" s="33">
        <f>T155+T156</f>
        <v>0</v>
      </c>
      <c r="U154" s="33"/>
      <c r="V154" s="33"/>
      <c r="W154" s="33"/>
      <c r="X154" s="33">
        <f>X155+X156</f>
        <v>0</v>
      </c>
      <c r="Y154" s="9">
        <v>3846.47</v>
      </c>
      <c r="Z154" s="24"/>
    </row>
    <row r="155" spans="1:26" ht="38.25" outlineLevel="5" x14ac:dyDescent="0.25">
      <c r="A155" s="15" t="s">
        <v>99</v>
      </c>
      <c r="B155" s="8" t="s">
        <v>96</v>
      </c>
      <c r="C155" s="8" t="s">
        <v>98</v>
      </c>
      <c r="D155" s="8" t="s">
        <v>106</v>
      </c>
      <c r="E155" s="8" t="s">
        <v>100</v>
      </c>
      <c r="F155" s="33">
        <v>3551.61</v>
      </c>
      <c r="G155" s="33"/>
      <c r="H155" s="33"/>
      <c r="I155" s="33"/>
      <c r="J155" s="33"/>
      <c r="K155" s="33"/>
      <c r="L155" s="88">
        <f>SUM(F155:K155)</f>
        <v>3551.61</v>
      </c>
      <c r="M155" s="9">
        <v>3551.61</v>
      </c>
      <c r="N155" s="33"/>
      <c r="O155" s="33"/>
      <c r="P155" s="33"/>
      <c r="Q155" s="33"/>
      <c r="R155" s="34">
        <f t="shared" ref="R155:R156" si="42">SUM(N155:Q155)</f>
        <v>0</v>
      </c>
      <c r="S155" s="9">
        <v>3551.61</v>
      </c>
      <c r="T155" s="33"/>
      <c r="U155" s="33"/>
      <c r="V155" s="33"/>
      <c r="W155" s="33"/>
      <c r="X155" s="34">
        <f t="shared" ref="X155:X156" si="43">SUM(T155:W155)</f>
        <v>0</v>
      </c>
      <c r="Y155" s="9">
        <v>3551.61</v>
      </c>
      <c r="Z155" s="24"/>
    </row>
    <row r="156" spans="1:26" ht="38.25" outlineLevel="5" x14ac:dyDescent="0.25">
      <c r="A156" s="15" t="s">
        <v>58</v>
      </c>
      <c r="B156" s="8" t="s">
        <v>96</v>
      </c>
      <c r="C156" s="8" t="s">
        <v>98</v>
      </c>
      <c r="D156" s="8" t="s">
        <v>106</v>
      </c>
      <c r="E156" s="8" t="s">
        <v>59</v>
      </c>
      <c r="F156" s="33">
        <v>294.86</v>
      </c>
      <c r="G156" s="33"/>
      <c r="H156" s="33"/>
      <c r="I156" s="33"/>
      <c r="J156" s="33"/>
      <c r="K156" s="33"/>
      <c r="L156" s="88">
        <f>SUM(F156:K156)</f>
        <v>294.86</v>
      </c>
      <c r="M156" s="9">
        <v>294.86</v>
      </c>
      <c r="N156" s="33"/>
      <c r="O156" s="33"/>
      <c r="P156" s="33"/>
      <c r="Q156" s="33"/>
      <c r="R156" s="34">
        <f t="shared" si="42"/>
        <v>0</v>
      </c>
      <c r="S156" s="9">
        <v>294.86</v>
      </c>
      <c r="T156" s="33"/>
      <c r="U156" s="33"/>
      <c r="V156" s="33"/>
      <c r="W156" s="33"/>
      <c r="X156" s="34">
        <f t="shared" si="43"/>
        <v>0</v>
      </c>
      <c r="Y156" s="9">
        <v>294.86</v>
      </c>
      <c r="Z156" s="24"/>
    </row>
    <row r="157" spans="1:26" ht="51" outlineLevel="1" x14ac:dyDescent="0.25">
      <c r="A157" s="15" t="s">
        <v>107</v>
      </c>
      <c r="B157" s="8"/>
      <c r="C157" s="8"/>
      <c r="D157" s="8" t="s">
        <v>108</v>
      </c>
      <c r="E157" s="8"/>
      <c r="F157" s="33">
        <f>F158+F162+F166+F170+F174+F178+F182+F186</f>
        <v>2475.48</v>
      </c>
      <c r="G157" s="33"/>
      <c r="H157" s="33"/>
      <c r="I157" s="33"/>
      <c r="J157" s="33"/>
      <c r="K157" s="33"/>
      <c r="L157" s="88">
        <f>L158+L162+L166+L170+L174+L178+L182+L186</f>
        <v>2475.48</v>
      </c>
      <c r="M157" s="9">
        <v>2475.4749999999999</v>
      </c>
      <c r="N157" s="33">
        <f>N158+N162+N166+N170+N174+N178+N182+N186</f>
        <v>0</v>
      </c>
      <c r="O157" s="33"/>
      <c r="P157" s="33"/>
      <c r="Q157" s="33"/>
      <c r="R157" s="33">
        <f>R158+R162+R166+R170+R174+R178+R182+R186</f>
        <v>0</v>
      </c>
      <c r="S157" s="9">
        <v>2475.4749999999999</v>
      </c>
      <c r="T157" s="33">
        <f>T158+T162+T166+T170+T174+T178+T182+T186</f>
        <v>0</v>
      </c>
      <c r="U157" s="33"/>
      <c r="V157" s="33"/>
      <c r="W157" s="33"/>
      <c r="X157" s="33">
        <f>X158+X162+X166+X170+X174+X178+X182+X186</f>
        <v>0</v>
      </c>
      <c r="Y157" s="9">
        <v>2475.4749999999999</v>
      </c>
      <c r="Z157" s="24"/>
    </row>
    <row r="158" spans="1:26" ht="51" outlineLevel="2" x14ac:dyDescent="0.25">
      <c r="A158" s="15" t="s">
        <v>109</v>
      </c>
      <c r="B158" s="8"/>
      <c r="C158" s="8"/>
      <c r="D158" s="8" t="s">
        <v>110</v>
      </c>
      <c r="E158" s="8"/>
      <c r="F158" s="33">
        <f>F159</f>
        <v>570</v>
      </c>
      <c r="G158" s="33"/>
      <c r="H158" s="33"/>
      <c r="I158" s="33"/>
      <c r="J158" s="33"/>
      <c r="K158" s="33"/>
      <c r="L158" s="88">
        <f>L159</f>
        <v>570</v>
      </c>
      <c r="M158" s="9">
        <v>570</v>
      </c>
      <c r="N158" s="33">
        <f>N159</f>
        <v>0</v>
      </c>
      <c r="O158" s="33"/>
      <c r="P158" s="33"/>
      <c r="Q158" s="33"/>
      <c r="R158" s="33">
        <f>R159</f>
        <v>0</v>
      </c>
      <c r="S158" s="9">
        <v>570</v>
      </c>
      <c r="T158" s="33">
        <f>T159</f>
        <v>0</v>
      </c>
      <c r="U158" s="33"/>
      <c r="V158" s="33"/>
      <c r="W158" s="33"/>
      <c r="X158" s="33">
        <f>X159</f>
        <v>0</v>
      </c>
      <c r="Y158" s="9">
        <v>570</v>
      </c>
      <c r="Z158" s="24"/>
    </row>
    <row r="159" spans="1:26" outlineLevel="3" x14ac:dyDescent="0.25">
      <c r="A159" s="15" t="s">
        <v>95</v>
      </c>
      <c r="B159" s="8" t="s">
        <v>96</v>
      </c>
      <c r="C159" s="8"/>
      <c r="D159" s="8" t="s">
        <v>110</v>
      </c>
      <c r="E159" s="8"/>
      <c r="F159" s="33">
        <f>F160</f>
        <v>570</v>
      </c>
      <c r="G159" s="33"/>
      <c r="H159" s="33"/>
      <c r="I159" s="33"/>
      <c r="J159" s="33"/>
      <c r="K159" s="33"/>
      <c r="L159" s="88">
        <f>L160</f>
        <v>570</v>
      </c>
      <c r="M159" s="9">
        <v>570</v>
      </c>
      <c r="N159" s="33">
        <f>N160</f>
        <v>0</v>
      </c>
      <c r="O159" s="33"/>
      <c r="P159" s="33"/>
      <c r="Q159" s="33"/>
      <c r="R159" s="33">
        <f>R160</f>
        <v>0</v>
      </c>
      <c r="S159" s="9">
        <v>570</v>
      </c>
      <c r="T159" s="33">
        <f>T160</f>
        <v>0</v>
      </c>
      <c r="U159" s="33"/>
      <c r="V159" s="33"/>
      <c r="W159" s="33"/>
      <c r="X159" s="33">
        <f>X160</f>
        <v>0</v>
      </c>
      <c r="Y159" s="9">
        <v>570</v>
      </c>
      <c r="Z159" s="24"/>
    </row>
    <row r="160" spans="1:26" outlineLevel="4" x14ac:dyDescent="0.25">
      <c r="A160" s="15" t="s">
        <v>111</v>
      </c>
      <c r="B160" s="8" t="s">
        <v>96</v>
      </c>
      <c r="C160" s="8" t="s">
        <v>32</v>
      </c>
      <c r="D160" s="8" t="s">
        <v>110</v>
      </c>
      <c r="E160" s="8"/>
      <c r="F160" s="33">
        <f>F161</f>
        <v>570</v>
      </c>
      <c r="G160" s="33"/>
      <c r="H160" s="33"/>
      <c r="I160" s="33"/>
      <c r="J160" s="33"/>
      <c r="K160" s="33"/>
      <c r="L160" s="88">
        <f>L161</f>
        <v>570</v>
      </c>
      <c r="M160" s="9">
        <v>570</v>
      </c>
      <c r="N160" s="33">
        <f>N161</f>
        <v>0</v>
      </c>
      <c r="O160" s="33"/>
      <c r="P160" s="33"/>
      <c r="Q160" s="33"/>
      <c r="R160" s="33">
        <f>R161</f>
        <v>0</v>
      </c>
      <c r="S160" s="9">
        <v>570</v>
      </c>
      <c r="T160" s="33">
        <f>T161</f>
        <v>0</v>
      </c>
      <c r="U160" s="33"/>
      <c r="V160" s="33"/>
      <c r="W160" s="33"/>
      <c r="X160" s="33">
        <f>X161</f>
        <v>0</v>
      </c>
      <c r="Y160" s="9">
        <v>570</v>
      </c>
      <c r="Z160" s="24"/>
    </row>
    <row r="161" spans="1:26" ht="38.25" outlineLevel="5" x14ac:dyDescent="0.25">
      <c r="A161" s="15" t="s">
        <v>112</v>
      </c>
      <c r="B161" s="8" t="s">
        <v>96</v>
      </c>
      <c r="C161" s="8" t="s">
        <v>32</v>
      </c>
      <c r="D161" s="8" t="s">
        <v>110</v>
      </c>
      <c r="E161" s="8" t="s">
        <v>113</v>
      </c>
      <c r="F161" s="33">
        <v>570</v>
      </c>
      <c r="G161" s="33"/>
      <c r="H161" s="33"/>
      <c r="I161" s="33"/>
      <c r="J161" s="33"/>
      <c r="K161" s="33"/>
      <c r="L161" s="88">
        <f>SUM(F161:K161)</f>
        <v>570</v>
      </c>
      <c r="M161" s="9">
        <v>570</v>
      </c>
      <c r="N161" s="33"/>
      <c r="O161" s="33"/>
      <c r="P161" s="33"/>
      <c r="Q161" s="33"/>
      <c r="R161" s="34">
        <f>SUM(N161:Q161)</f>
        <v>0</v>
      </c>
      <c r="S161" s="9">
        <v>570</v>
      </c>
      <c r="T161" s="33"/>
      <c r="U161" s="33"/>
      <c r="V161" s="33"/>
      <c r="W161" s="33"/>
      <c r="X161" s="34">
        <f>SUM(T161:W161)</f>
        <v>0</v>
      </c>
      <c r="Y161" s="9">
        <v>570</v>
      </c>
      <c r="Z161" s="24"/>
    </row>
    <row r="162" spans="1:26" ht="38.25" outlineLevel="2" x14ac:dyDescent="0.25">
      <c r="A162" s="15" t="s">
        <v>114</v>
      </c>
      <c r="B162" s="8"/>
      <c r="C162" s="8"/>
      <c r="D162" s="8" t="s">
        <v>115</v>
      </c>
      <c r="E162" s="8"/>
      <c r="F162" s="33">
        <f>F163</f>
        <v>591</v>
      </c>
      <c r="G162" s="33"/>
      <c r="H162" s="33"/>
      <c r="I162" s="33"/>
      <c r="J162" s="33"/>
      <c r="K162" s="33"/>
      <c r="L162" s="88">
        <f>L163</f>
        <v>591</v>
      </c>
      <c r="M162" s="9">
        <v>591</v>
      </c>
      <c r="N162" s="33">
        <f>N163</f>
        <v>0</v>
      </c>
      <c r="O162" s="33"/>
      <c r="P162" s="33"/>
      <c r="Q162" s="33"/>
      <c r="R162" s="33">
        <f>R163</f>
        <v>0</v>
      </c>
      <c r="S162" s="9">
        <v>591</v>
      </c>
      <c r="T162" s="33">
        <f>T163</f>
        <v>0</v>
      </c>
      <c r="U162" s="33"/>
      <c r="V162" s="33"/>
      <c r="W162" s="33"/>
      <c r="X162" s="33">
        <f>X163</f>
        <v>0</v>
      </c>
      <c r="Y162" s="9">
        <v>591</v>
      </c>
      <c r="Z162" s="24"/>
    </row>
    <row r="163" spans="1:26" outlineLevel="3" x14ac:dyDescent="0.25">
      <c r="A163" s="15" t="s">
        <v>95</v>
      </c>
      <c r="B163" s="8" t="s">
        <v>96</v>
      </c>
      <c r="C163" s="8"/>
      <c r="D163" s="8" t="s">
        <v>115</v>
      </c>
      <c r="E163" s="8"/>
      <c r="F163" s="33">
        <f>F164</f>
        <v>591</v>
      </c>
      <c r="G163" s="33"/>
      <c r="H163" s="33"/>
      <c r="I163" s="33"/>
      <c r="J163" s="33"/>
      <c r="K163" s="33"/>
      <c r="L163" s="88">
        <f>L164</f>
        <v>591</v>
      </c>
      <c r="M163" s="9">
        <v>591</v>
      </c>
      <c r="N163" s="33">
        <f>N164</f>
        <v>0</v>
      </c>
      <c r="O163" s="33"/>
      <c r="P163" s="33"/>
      <c r="Q163" s="33"/>
      <c r="R163" s="33">
        <f>R164</f>
        <v>0</v>
      </c>
      <c r="S163" s="9">
        <v>591</v>
      </c>
      <c r="T163" s="33">
        <f>T164</f>
        <v>0</v>
      </c>
      <c r="U163" s="33"/>
      <c r="V163" s="33"/>
      <c r="W163" s="33"/>
      <c r="X163" s="33">
        <f>X164</f>
        <v>0</v>
      </c>
      <c r="Y163" s="9">
        <v>591</v>
      </c>
      <c r="Z163" s="24"/>
    </row>
    <row r="164" spans="1:26" outlineLevel="4" x14ac:dyDescent="0.25">
      <c r="A164" s="15" t="s">
        <v>116</v>
      </c>
      <c r="B164" s="8" t="s">
        <v>96</v>
      </c>
      <c r="C164" s="8" t="s">
        <v>24</v>
      </c>
      <c r="D164" s="8" t="s">
        <v>115</v>
      </c>
      <c r="E164" s="8"/>
      <c r="F164" s="33">
        <f>F165</f>
        <v>591</v>
      </c>
      <c r="G164" s="33"/>
      <c r="H164" s="33"/>
      <c r="I164" s="33"/>
      <c r="J164" s="33"/>
      <c r="K164" s="33"/>
      <c r="L164" s="88">
        <f>L165</f>
        <v>591</v>
      </c>
      <c r="M164" s="9">
        <v>591</v>
      </c>
      <c r="N164" s="33">
        <f>N165</f>
        <v>0</v>
      </c>
      <c r="O164" s="33"/>
      <c r="P164" s="33"/>
      <c r="Q164" s="33"/>
      <c r="R164" s="33">
        <f>R165</f>
        <v>0</v>
      </c>
      <c r="S164" s="9">
        <v>591</v>
      </c>
      <c r="T164" s="33">
        <f>T165</f>
        <v>0</v>
      </c>
      <c r="U164" s="33"/>
      <c r="V164" s="33"/>
      <c r="W164" s="33"/>
      <c r="X164" s="33">
        <f>X165</f>
        <v>0</v>
      </c>
      <c r="Y164" s="9">
        <v>591</v>
      </c>
      <c r="Z164" s="24"/>
    </row>
    <row r="165" spans="1:26" ht="25.5" outlineLevel="5" x14ac:dyDescent="0.25">
      <c r="A165" s="15" t="s">
        <v>117</v>
      </c>
      <c r="B165" s="8" t="s">
        <v>96</v>
      </c>
      <c r="C165" s="8" t="s">
        <v>24</v>
      </c>
      <c r="D165" s="8" t="s">
        <v>115</v>
      </c>
      <c r="E165" s="8" t="s">
        <v>118</v>
      </c>
      <c r="F165" s="33">
        <v>591</v>
      </c>
      <c r="G165" s="33"/>
      <c r="H165" s="33"/>
      <c r="I165" s="33"/>
      <c r="J165" s="33"/>
      <c r="K165" s="33"/>
      <c r="L165" s="88">
        <f>SUM(F165:K165)</f>
        <v>591</v>
      </c>
      <c r="M165" s="9">
        <v>591</v>
      </c>
      <c r="N165" s="33"/>
      <c r="O165" s="33"/>
      <c r="P165" s="33"/>
      <c r="Q165" s="33"/>
      <c r="R165" s="34">
        <f>SUM(N165:Q165)</f>
        <v>0</v>
      </c>
      <c r="S165" s="9">
        <v>591</v>
      </c>
      <c r="T165" s="33"/>
      <c r="U165" s="33"/>
      <c r="V165" s="33"/>
      <c r="W165" s="33"/>
      <c r="X165" s="34">
        <f>SUM(T165:W165)</f>
        <v>0</v>
      </c>
      <c r="Y165" s="9">
        <v>591</v>
      </c>
      <c r="Z165" s="24"/>
    </row>
    <row r="166" spans="1:26" ht="51" outlineLevel="2" x14ac:dyDescent="0.25">
      <c r="A166" s="15" t="s">
        <v>119</v>
      </c>
      <c r="B166" s="8"/>
      <c r="C166" s="8"/>
      <c r="D166" s="8" t="s">
        <v>120</v>
      </c>
      <c r="E166" s="8"/>
      <c r="F166" s="33">
        <f>F167</f>
        <v>85</v>
      </c>
      <c r="G166" s="33"/>
      <c r="H166" s="33"/>
      <c r="I166" s="33"/>
      <c r="J166" s="33"/>
      <c r="K166" s="33"/>
      <c r="L166" s="88">
        <f>L167</f>
        <v>85</v>
      </c>
      <c r="M166" s="9">
        <v>85</v>
      </c>
      <c r="N166" s="33">
        <f>N167</f>
        <v>0</v>
      </c>
      <c r="O166" s="33"/>
      <c r="P166" s="33"/>
      <c r="Q166" s="33"/>
      <c r="R166" s="33">
        <f>R167</f>
        <v>0</v>
      </c>
      <c r="S166" s="9">
        <v>85</v>
      </c>
      <c r="T166" s="33">
        <f>T167</f>
        <v>0</v>
      </c>
      <c r="U166" s="33"/>
      <c r="V166" s="33"/>
      <c r="W166" s="33"/>
      <c r="X166" s="33">
        <f>X167</f>
        <v>0</v>
      </c>
      <c r="Y166" s="9">
        <v>85</v>
      </c>
      <c r="Z166" s="24"/>
    </row>
    <row r="167" spans="1:26" outlineLevel="3" x14ac:dyDescent="0.25">
      <c r="A167" s="15" t="s">
        <v>95</v>
      </c>
      <c r="B167" s="8" t="s">
        <v>96</v>
      </c>
      <c r="C167" s="8"/>
      <c r="D167" s="8" t="s">
        <v>120</v>
      </c>
      <c r="E167" s="8"/>
      <c r="F167" s="33">
        <f>F168</f>
        <v>85</v>
      </c>
      <c r="G167" s="33"/>
      <c r="H167" s="33"/>
      <c r="I167" s="33"/>
      <c r="J167" s="33"/>
      <c r="K167" s="33"/>
      <c r="L167" s="88">
        <f>L168</f>
        <v>85</v>
      </c>
      <c r="M167" s="9">
        <v>85</v>
      </c>
      <c r="N167" s="33">
        <f>N168</f>
        <v>0</v>
      </c>
      <c r="O167" s="33"/>
      <c r="P167" s="33"/>
      <c r="Q167" s="33"/>
      <c r="R167" s="33">
        <f>R168</f>
        <v>0</v>
      </c>
      <c r="S167" s="9">
        <v>85</v>
      </c>
      <c r="T167" s="33">
        <f>T168</f>
        <v>0</v>
      </c>
      <c r="U167" s="33"/>
      <c r="V167" s="33"/>
      <c r="W167" s="33"/>
      <c r="X167" s="33">
        <f>X168</f>
        <v>0</v>
      </c>
      <c r="Y167" s="9">
        <v>85</v>
      </c>
      <c r="Z167" s="24"/>
    </row>
    <row r="168" spans="1:26" outlineLevel="4" x14ac:dyDescent="0.25">
      <c r="A168" s="15" t="s">
        <v>111</v>
      </c>
      <c r="B168" s="8" t="s">
        <v>96</v>
      </c>
      <c r="C168" s="8" t="s">
        <v>32</v>
      </c>
      <c r="D168" s="8" t="s">
        <v>120</v>
      </c>
      <c r="E168" s="8"/>
      <c r="F168" s="33">
        <f>F169</f>
        <v>85</v>
      </c>
      <c r="G168" s="33"/>
      <c r="H168" s="33"/>
      <c r="I168" s="33"/>
      <c r="J168" s="33"/>
      <c r="K168" s="33"/>
      <c r="L168" s="88">
        <f>L169</f>
        <v>85</v>
      </c>
      <c r="M168" s="9">
        <v>85</v>
      </c>
      <c r="N168" s="33">
        <f>N169</f>
        <v>0</v>
      </c>
      <c r="O168" s="33"/>
      <c r="P168" s="33"/>
      <c r="Q168" s="33"/>
      <c r="R168" s="33">
        <f>R169</f>
        <v>0</v>
      </c>
      <c r="S168" s="9">
        <v>85</v>
      </c>
      <c r="T168" s="33">
        <f>T169</f>
        <v>0</v>
      </c>
      <c r="U168" s="33"/>
      <c r="V168" s="33"/>
      <c r="W168" s="33"/>
      <c r="X168" s="33">
        <f>X169</f>
        <v>0</v>
      </c>
      <c r="Y168" s="9">
        <v>85</v>
      </c>
      <c r="Z168" s="24"/>
    </row>
    <row r="169" spans="1:26" ht="38.25" outlineLevel="5" x14ac:dyDescent="0.25">
      <c r="A169" s="15" t="s">
        <v>112</v>
      </c>
      <c r="B169" s="8" t="s">
        <v>96</v>
      </c>
      <c r="C169" s="8" t="s">
        <v>32</v>
      </c>
      <c r="D169" s="8" t="s">
        <v>120</v>
      </c>
      <c r="E169" s="8" t="s">
        <v>113</v>
      </c>
      <c r="F169" s="33">
        <v>85</v>
      </c>
      <c r="G169" s="33"/>
      <c r="H169" s="33"/>
      <c r="I169" s="33"/>
      <c r="J169" s="33"/>
      <c r="K169" s="33"/>
      <c r="L169" s="88">
        <f>SUM(F169:K169)</f>
        <v>85</v>
      </c>
      <c r="M169" s="9">
        <v>85</v>
      </c>
      <c r="N169" s="33"/>
      <c r="O169" s="33"/>
      <c r="P169" s="33"/>
      <c r="Q169" s="33"/>
      <c r="R169" s="34">
        <f>SUM(N169:Q169)</f>
        <v>0</v>
      </c>
      <c r="S169" s="9">
        <v>85</v>
      </c>
      <c r="T169" s="33"/>
      <c r="U169" s="33"/>
      <c r="V169" s="33"/>
      <c r="W169" s="33"/>
      <c r="X169" s="34">
        <f>SUM(T169:W169)</f>
        <v>0</v>
      </c>
      <c r="Y169" s="9">
        <v>85</v>
      </c>
      <c r="Z169" s="24"/>
    </row>
    <row r="170" spans="1:26" ht="51" outlineLevel="2" x14ac:dyDescent="0.25">
      <c r="A170" s="15" t="s">
        <v>121</v>
      </c>
      <c r="B170" s="8"/>
      <c r="C170" s="8"/>
      <c r="D170" s="8" t="s">
        <v>122</v>
      </c>
      <c r="E170" s="8"/>
      <c r="F170" s="33">
        <f>F171</f>
        <v>809.24</v>
      </c>
      <c r="G170" s="33"/>
      <c r="H170" s="33"/>
      <c r="I170" s="33"/>
      <c r="J170" s="33"/>
      <c r="K170" s="33"/>
      <c r="L170" s="88">
        <f>L171</f>
        <v>809.24</v>
      </c>
      <c r="M170" s="9">
        <v>809.23500000000001</v>
      </c>
      <c r="N170" s="33">
        <f>N171</f>
        <v>0</v>
      </c>
      <c r="O170" s="33"/>
      <c r="P170" s="33"/>
      <c r="Q170" s="33"/>
      <c r="R170" s="33">
        <f>R171</f>
        <v>0</v>
      </c>
      <c r="S170" s="9">
        <v>809.23500000000001</v>
      </c>
      <c r="T170" s="33">
        <f>T171</f>
        <v>0</v>
      </c>
      <c r="U170" s="33"/>
      <c r="V170" s="33"/>
      <c r="W170" s="33"/>
      <c r="X170" s="33">
        <f>X171</f>
        <v>0</v>
      </c>
      <c r="Y170" s="9">
        <v>809.23500000000001</v>
      </c>
      <c r="Z170" s="24"/>
    </row>
    <row r="171" spans="1:26" outlineLevel="3" x14ac:dyDescent="0.25">
      <c r="A171" s="15" t="s">
        <v>95</v>
      </c>
      <c r="B171" s="8" t="s">
        <v>96</v>
      </c>
      <c r="C171" s="8"/>
      <c r="D171" s="8" t="s">
        <v>122</v>
      </c>
      <c r="E171" s="8"/>
      <c r="F171" s="33">
        <f>F172</f>
        <v>809.24</v>
      </c>
      <c r="G171" s="33"/>
      <c r="H171" s="33"/>
      <c r="I171" s="33"/>
      <c r="J171" s="33"/>
      <c r="K171" s="33"/>
      <c r="L171" s="88">
        <f>L172</f>
        <v>809.24</v>
      </c>
      <c r="M171" s="9">
        <v>809.23500000000001</v>
      </c>
      <c r="N171" s="33">
        <f>N172</f>
        <v>0</v>
      </c>
      <c r="O171" s="33"/>
      <c r="P171" s="33"/>
      <c r="Q171" s="33"/>
      <c r="R171" s="33">
        <f>R172</f>
        <v>0</v>
      </c>
      <c r="S171" s="9">
        <v>809.23500000000001</v>
      </c>
      <c r="T171" s="33">
        <f>T172</f>
        <v>0</v>
      </c>
      <c r="U171" s="33"/>
      <c r="V171" s="33"/>
      <c r="W171" s="33"/>
      <c r="X171" s="33">
        <f>X172</f>
        <v>0</v>
      </c>
      <c r="Y171" s="9">
        <v>809.23500000000001</v>
      </c>
      <c r="Z171" s="24"/>
    </row>
    <row r="172" spans="1:26" outlineLevel="4" x14ac:dyDescent="0.25">
      <c r="A172" s="15" t="s">
        <v>111</v>
      </c>
      <c r="B172" s="8" t="s">
        <v>96</v>
      </c>
      <c r="C172" s="8" t="s">
        <v>32</v>
      </c>
      <c r="D172" s="8" t="s">
        <v>122</v>
      </c>
      <c r="E172" s="8"/>
      <c r="F172" s="33">
        <f>F173</f>
        <v>809.24</v>
      </c>
      <c r="G172" s="33"/>
      <c r="H172" s="33"/>
      <c r="I172" s="33"/>
      <c r="J172" s="33"/>
      <c r="K172" s="33"/>
      <c r="L172" s="88">
        <f>L173</f>
        <v>809.24</v>
      </c>
      <c r="M172" s="9">
        <v>809.23500000000001</v>
      </c>
      <c r="N172" s="33">
        <f>N173</f>
        <v>0</v>
      </c>
      <c r="O172" s="33"/>
      <c r="P172" s="33"/>
      <c r="Q172" s="33"/>
      <c r="R172" s="33">
        <f>R173</f>
        <v>0</v>
      </c>
      <c r="S172" s="9">
        <v>809.23500000000001</v>
      </c>
      <c r="T172" s="33">
        <f>T173</f>
        <v>0</v>
      </c>
      <c r="U172" s="33"/>
      <c r="V172" s="33"/>
      <c r="W172" s="33"/>
      <c r="X172" s="33">
        <f>X173</f>
        <v>0</v>
      </c>
      <c r="Y172" s="9">
        <v>809.23500000000001</v>
      </c>
      <c r="Z172" s="24"/>
    </row>
    <row r="173" spans="1:26" outlineLevel="5" x14ac:dyDescent="0.25">
      <c r="A173" s="15" t="s">
        <v>19</v>
      </c>
      <c r="B173" s="8" t="s">
        <v>96</v>
      </c>
      <c r="C173" s="8" t="s">
        <v>32</v>
      </c>
      <c r="D173" s="8" t="s">
        <v>122</v>
      </c>
      <c r="E173" s="8" t="s">
        <v>20</v>
      </c>
      <c r="F173" s="33">
        <v>809.24</v>
      </c>
      <c r="G173" s="33"/>
      <c r="H173" s="33"/>
      <c r="I173" s="33"/>
      <c r="J173" s="33"/>
      <c r="K173" s="33"/>
      <c r="L173" s="88">
        <f>SUM(F173:K173)</f>
        <v>809.24</v>
      </c>
      <c r="M173" s="9">
        <v>809.23500000000001</v>
      </c>
      <c r="N173" s="33"/>
      <c r="O173" s="33"/>
      <c r="P173" s="33"/>
      <c r="Q173" s="33"/>
      <c r="R173" s="34">
        <f>SUM(N173:Q173)</f>
        <v>0</v>
      </c>
      <c r="S173" s="9">
        <v>809.23500000000001</v>
      </c>
      <c r="T173" s="33"/>
      <c r="U173" s="33"/>
      <c r="V173" s="33"/>
      <c r="W173" s="33"/>
      <c r="X173" s="34">
        <f>SUM(T173:W173)</f>
        <v>0</v>
      </c>
      <c r="Y173" s="9">
        <v>809.23500000000001</v>
      </c>
      <c r="Z173" s="24"/>
    </row>
    <row r="174" spans="1:26" ht="89.25" outlineLevel="2" x14ac:dyDescent="0.25">
      <c r="A174" s="15" t="s">
        <v>123</v>
      </c>
      <c r="B174" s="8"/>
      <c r="C174" s="8"/>
      <c r="D174" s="8" t="s">
        <v>124</v>
      </c>
      <c r="E174" s="8"/>
      <c r="F174" s="33">
        <f>F175</f>
        <v>35.44</v>
      </c>
      <c r="G174" s="33"/>
      <c r="H174" s="33"/>
      <c r="I174" s="33"/>
      <c r="J174" s="33"/>
      <c r="K174" s="33"/>
      <c r="L174" s="88">
        <f>L175</f>
        <v>35.44</v>
      </c>
      <c r="M174" s="9">
        <v>35.44</v>
      </c>
      <c r="N174" s="33">
        <f>N175</f>
        <v>0</v>
      </c>
      <c r="O174" s="33"/>
      <c r="P174" s="33"/>
      <c r="Q174" s="33"/>
      <c r="R174" s="33">
        <f>R175</f>
        <v>0</v>
      </c>
      <c r="S174" s="9">
        <v>35.44</v>
      </c>
      <c r="T174" s="33">
        <f>T175</f>
        <v>0</v>
      </c>
      <c r="U174" s="33"/>
      <c r="V174" s="33"/>
      <c r="W174" s="33"/>
      <c r="X174" s="33">
        <f>X175</f>
        <v>0</v>
      </c>
      <c r="Y174" s="9">
        <v>35.44</v>
      </c>
      <c r="Z174" s="24"/>
    </row>
    <row r="175" spans="1:26" outlineLevel="3" x14ac:dyDescent="0.25">
      <c r="A175" s="15" t="s">
        <v>95</v>
      </c>
      <c r="B175" s="8" t="s">
        <v>96</v>
      </c>
      <c r="C175" s="8"/>
      <c r="D175" s="8" t="s">
        <v>124</v>
      </c>
      <c r="E175" s="8"/>
      <c r="F175" s="33">
        <f>F176</f>
        <v>35.44</v>
      </c>
      <c r="G175" s="33"/>
      <c r="H175" s="33"/>
      <c r="I175" s="33"/>
      <c r="J175" s="33"/>
      <c r="K175" s="33"/>
      <c r="L175" s="88">
        <f>L176</f>
        <v>35.44</v>
      </c>
      <c r="M175" s="9">
        <v>35.44</v>
      </c>
      <c r="N175" s="33">
        <f>N176</f>
        <v>0</v>
      </c>
      <c r="O175" s="33"/>
      <c r="P175" s="33"/>
      <c r="Q175" s="33"/>
      <c r="R175" s="33">
        <f>R176</f>
        <v>0</v>
      </c>
      <c r="S175" s="9">
        <v>35.44</v>
      </c>
      <c r="T175" s="33">
        <f>T176</f>
        <v>0</v>
      </c>
      <c r="U175" s="33"/>
      <c r="V175" s="33"/>
      <c r="W175" s="33"/>
      <c r="X175" s="33">
        <f>X176</f>
        <v>0</v>
      </c>
      <c r="Y175" s="9">
        <v>35.44</v>
      </c>
      <c r="Z175" s="24"/>
    </row>
    <row r="176" spans="1:26" outlineLevel="4" x14ac:dyDescent="0.25">
      <c r="A176" s="15" t="s">
        <v>111</v>
      </c>
      <c r="B176" s="8" t="s">
        <v>96</v>
      </c>
      <c r="C176" s="8" t="s">
        <v>32</v>
      </c>
      <c r="D176" s="8" t="s">
        <v>124</v>
      </c>
      <c r="E176" s="8"/>
      <c r="F176" s="33">
        <f>F177</f>
        <v>35.44</v>
      </c>
      <c r="G176" s="33"/>
      <c r="H176" s="33"/>
      <c r="I176" s="33"/>
      <c r="J176" s="33"/>
      <c r="K176" s="33"/>
      <c r="L176" s="88">
        <f>L177</f>
        <v>35.44</v>
      </c>
      <c r="M176" s="9">
        <v>35.44</v>
      </c>
      <c r="N176" s="33">
        <f>N177</f>
        <v>0</v>
      </c>
      <c r="O176" s="33"/>
      <c r="P176" s="33"/>
      <c r="Q176" s="33"/>
      <c r="R176" s="33">
        <f>R177</f>
        <v>0</v>
      </c>
      <c r="S176" s="9">
        <v>35.44</v>
      </c>
      <c r="T176" s="33">
        <f>T177</f>
        <v>0</v>
      </c>
      <c r="U176" s="33"/>
      <c r="V176" s="33"/>
      <c r="W176" s="33"/>
      <c r="X176" s="33">
        <f>X177</f>
        <v>0</v>
      </c>
      <c r="Y176" s="9">
        <v>35.44</v>
      </c>
      <c r="Z176" s="24"/>
    </row>
    <row r="177" spans="1:26" ht="38.25" outlineLevel="5" x14ac:dyDescent="0.25">
      <c r="A177" s="15" t="s">
        <v>58</v>
      </c>
      <c r="B177" s="8" t="s">
        <v>96</v>
      </c>
      <c r="C177" s="8" t="s">
        <v>32</v>
      </c>
      <c r="D177" s="8" t="s">
        <v>124</v>
      </c>
      <c r="E177" s="8" t="s">
        <v>59</v>
      </c>
      <c r="F177" s="33">
        <v>35.44</v>
      </c>
      <c r="G177" s="33"/>
      <c r="H177" s="33"/>
      <c r="I177" s="33"/>
      <c r="J177" s="33"/>
      <c r="K177" s="33"/>
      <c r="L177" s="88">
        <f>SUM(F177:K177)</f>
        <v>35.44</v>
      </c>
      <c r="M177" s="9">
        <v>35.44</v>
      </c>
      <c r="N177" s="33"/>
      <c r="O177" s="33"/>
      <c r="P177" s="33"/>
      <c r="Q177" s="33"/>
      <c r="R177" s="34">
        <f>SUM(N177:Q177)</f>
        <v>0</v>
      </c>
      <c r="S177" s="9">
        <v>35.44</v>
      </c>
      <c r="T177" s="33"/>
      <c r="U177" s="33"/>
      <c r="V177" s="33"/>
      <c r="W177" s="33"/>
      <c r="X177" s="34">
        <f>SUM(T177:W177)</f>
        <v>0</v>
      </c>
      <c r="Y177" s="9">
        <v>35.44</v>
      </c>
      <c r="Z177" s="24"/>
    </row>
    <row r="178" spans="1:26" ht="51" outlineLevel="2" x14ac:dyDescent="0.25">
      <c r="A178" s="15" t="s">
        <v>125</v>
      </c>
      <c r="B178" s="8"/>
      <c r="C178" s="8"/>
      <c r="D178" s="8" t="s">
        <v>126</v>
      </c>
      <c r="E178" s="8"/>
      <c r="F178" s="33">
        <f>F179</f>
        <v>45</v>
      </c>
      <c r="G178" s="33"/>
      <c r="H178" s="33"/>
      <c r="I178" s="33"/>
      <c r="J178" s="33"/>
      <c r="K178" s="33"/>
      <c r="L178" s="88">
        <f>L179</f>
        <v>45</v>
      </c>
      <c r="M178" s="9">
        <v>45</v>
      </c>
      <c r="N178" s="33">
        <f>N179</f>
        <v>0</v>
      </c>
      <c r="O178" s="33"/>
      <c r="P178" s="33"/>
      <c r="Q178" s="33"/>
      <c r="R178" s="33">
        <f>R179</f>
        <v>0</v>
      </c>
      <c r="S178" s="9">
        <v>45</v>
      </c>
      <c r="T178" s="33">
        <f>T179</f>
        <v>0</v>
      </c>
      <c r="U178" s="33"/>
      <c r="V178" s="33"/>
      <c r="W178" s="33"/>
      <c r="X178" s="33">
        <f>X179</f>
        <v>0</v>
      </c>
      <c r="Y178" s="9">
        <v>45</v>
      </c>
      <c r="Z178" s="24"/>
    </row>
    <row r="179" spans="1:26" outlineLevel="3" x14ac:dyDescent="0.25">
      <c r="A179" s="15" t="s">
        <v>95</v>
      </c>
      <c r="B179" s="8" t="s">
        <v>96</v>
      </c>
      <c r="C179" s="8"/>
      <c r="D179" s="8" t="s">
        <v>126</v>
      </c>
      <c r="E179" s="8"/>
      <c r="F179" s="33">
        <f>F180</f>
        <v>45</v>
      </c>
      <c r="G179" s="33"/>
      <c r="H179" s="33"/>
      <c r="I179" s="33"/>
      <c r="J179" s="33"/>
      <c r="K179" s="33"/>
      <c r="L179" s="88">
        <f>L180</f>
        <v>45</v>
      </c>
      <c r="M179" s="9">
        <v>45</v>
      </c>
      <c r="N179" s="33">
        <f>N180</f>
        <v>0</v>
      </c>
      <c r="O179" s="33"/>
      <c r="P179" s="33"/>
      <c r="Q179" s="33"/>
      <c r="R179" s="33">
        <f>R180</f>
        <v>0</v>
      </c>
      <c r="S179" s="9">
        <v>45</v>
      </c>
      <c r="T179" s="33">
        <f>T180</f>
        <v>0</v>
      </c>
      <c r="U179" s="33"/>
      <c r="V179" s="33"/>
      <c r="W179" s="33"/>
      <c r="X179" s="33">
        <f>X180</f>
        <v>0</v>
      </c>
      <c r="Y179" s="9">
        <v>45</v>
      </c>
      <c r="Z179" s="24"/>
    </row>
    <row r="180" spans="1:26" outlineLevel="4" x14ac:dyDescent="0.25">
      <c r="A180" s="15" t="s">
        <v>111</v>
      </c>
      <c r="B180" s="8" t="s">
        <v>96</v>
      </c>
      <c r="C180" s="8" t="s">
        <v>32</v>
      </c>
      <c r="D180" s="8" t="s">
        <v>126</v>
      </c>
      <c r="E180" s="8"/>
      <c r="F180" s="33">
        <f>F181</f>
        <v>45</v>
      </c>
      <c r="G180" s="33"/>
      <c r="H180" s="33"/>
      <c r="I180" s="33"/>
      <c r="J180" s="33"/>
      <c r="K180" s="33"/>
      <c r="L180" s="88">
        <f>L181</f>
        <v>45</v>
      </c>
      <c r="M180" s="9">
        <v>45</v>
      </c>
      <c r="N180" s="33">
        <f>N181</f>
        <v>0</v>
      </c>
      <c r="O180" s="33"/>
      <c r="P180" s="33"/>
      <c r="Q180" s="33"/>
      <c r="R180" s="33">
        <f>R181</f>
        <v>0</v>
      </c>
      <c r="S180" s="9">
        <v>45</v>
      </c>
      <c r="T180" s="33">
        <f>T181</f>
        <v>0</v>
      </c>
      <c r="U180" s="33"/>
      <c r="V180" s="33"/>
      <c r="W180" s="33"/>
      <c r="X180" s="33">
        <f>X181</f>
        <v>0</v>
      </c>
      <c r="Y180" s="9">
        <v>45</v>
      </c>
      <c r="Z180" s="24"/>
    </row>
    <row r="181" spans="1:26" ht="38.25" outlineLevel="5" x14ac:dyDescent="0.25">
      <c r="A181" s="15" t="s">
        <v>58</v>
      </c>
      <c r="B181" s="8" t="s">
        <v>96</v>
      </c>
      <c r="C181" s="8" t="s">
        <v>32</v>
      </c>
      <c r="D181" s="8" t="s">
        <v>126</v>
      </c>
      <c r="E181" s="8" t="s">
        <v>59</v>
      </c>
      <c r="F181" s="33">
        <v>45</v>
      </c>
      <c r="G181" s="33"/>
      <c r="H181" s="33"/>
      <c r="I181" s="33"/>
      <c r="J181" s="33"/>
      <c r="K181" s="33"/>
      <c r="L181" s="88">
        <f>SUM(F181:K181)</f>
        <v>45</v>
      </c>
      <c r="M181" s="9">
        <v>45</v>
      </c>
      <c r="N181" s="33"/>
      <c r="O181" s="33"/>
      <c r="P181" s="33"/>
      <c r="Q181" s="33"/>
      <c r="R181" s="34">
        <f>SUM(N181:Q181)</f>
        <v>0</v>
      </c>
      <c r="S181" s="9">
        <v>45</v>
      </c>
      <c r="T181" s="33"/>
      <c r="U181" s="33"/>
      <c r="V181" s="33"/>
      <c r="W181" s="33"/>
      <c r="X181" s="34">
        <f>SUM(T181:W181)</f>
        <v>0</v>
      </c>
      <c r="Y181" s="9">
        <v>45</v>
      </c>
      <c r="Z181" s="24"/>
    </row>
    <row r="182" spans="1:26" ht="38.25" outlineLevel="2" x14ac:dyDescent="0.25">
      <c r="A182" s="15" t="s">
        <v>127</v>
      </c>
      <c r="B182" s="8"/>
      <c r="C182" s="8"/>
      <c r="D182" s="8" t="s">
        <v>128</v>
      </c>
      <c r="E182" s="8"/>
      <c r="F182" s="33">
        <f>F183</f>
        <v>63</v>
      </c>
      <c r="G182" s="33"/>
      <c r="H182" s="33"/>
      <c r="I182" s="33"/>
      <c r="J182" s="33"/>
      <c r="K182" s="33"/>
      <c r="L182" s="88">
        <f>L183</f>
        <v>63</v>
      </c>
      <c r="M182" s="9">
        <v>63</v>
      </c>
      <c r="N182" s="33">
        <f>N183</f>
        <v>0</v>
      </c>
      <c r="O182" s="33"/>
      <c r="P182" s="33"/>
      <c r="Q182" s="33"/>
      <c r="R182" s="33">
        <f>R183</f>
        <v>0</v>
      </c>
      <c r="S182" s="9">
        <v>63</v>
      </c>
      <c r="T182" s="33">
        <f>T183</f>
        <v>0</v>
      </c>
      <c r="U182" s="33"/>
      <c r="V182" s="33"/>
      <c r="W182" s="33"/>
      <c r="X182" s="33">
        <f>X183</f>
        <v>0</v>
      </c>
      <c r="Y182" s="9">
        <v>63</v>
      </c>
      <c r="Z182" s="24"/>
    </row>
    <row r="183" spans="1:26" outlineLevel="3" x14ac:dyDescent="0.25">
      <c r="A183" s="15" t="s">
        <v>95</v>
      </c>
      <c r="B183" s="8" t="s">
        <v>96</v>
      </c>
      <c r="C183" s="8"/>
      <c r="D183" s="8" t="s">
        <v>128</v>
      </c>
      <c r="E183" s="8"/>
      <c r="F183" s="33">
        <f>F184</f>
        <v>63</v>
      </c>
      <c r="G183" s="33"/>
      <c r="H183" s="33"/>
      <c r="I183" s="33"/>
      <c r="J183" s="33"/>
      <c r="K183" s="33"/>
      <c r="L183" s="88">
        <f>L184</f>
        <v>63</v>
      </c>
      <c r="M183" s="9">
        <v>63</v>
      </c>
      <c r="N183" s="33">
        <f>N184</f>
        <v>0</v>
      </c>
      <c r="O183" s="33"/>
      <c r="P183" s="33"/>
      <c r="Q183" s="33"/>
      <c r="R183" s="33">
        <f>R184</f>
        <v>0</v>
      </c>
      <c r="S183" s="9">
        <v>63</v>
      </c>
      <c r="T183" s="33">
        <f>T184</f>
        <v>0</v>
      </c>
      <c r="U183" s="33"/>
      <c r="V183" s="33"/>
      <c r="W183" s="33"/>
      <c r="X183" s="33">
        <f>X184</f>
        <v>0</v>
      </c>
      <c r="Y183" s="9">
        <v>63</v>
      </c>
      <c r="Z183" s="24"/>
    </row>
    <row r="184" spans="1:26" outlineLevel="4" x14ac:dyDescent="0.25">
      <c r="A184" s="15" t="s">
        <v>111</v>
      </c>
      <c r="B184" s="8" t="s">
        <v>96</v>
      </c>
      <c r="C184" s="8" t="s">
        <v>32</v>
      </c>
      <c r="D184" s="8" t="s">
        <v>128</v>
      </c>
      <c r="E184" s="8"/>
      <c r="F184" s="33">
        <f>F185</f>
        <v>63</v>
      </c>
      <c r="G184" s="33"/>
      <c r="H184" s="33"/>
      <c r="I184" s="33"/>
      <c r="J184" s="33"/>
      <c r="K184" s="33"/>
      <c r="L184" s="88">
        <f>L185</f>
        <v>63</v>
      </c>
      <c r="M184" s="9">
        <v>63</v>
      </c>
      <c r="N184" s="33">
        <f>N185</f>
        <v>0</v>
      </c>
      <c r="O184" s="33"/>
      <c r="P184" s="33"/>
      <c r="Q184" s="33"/>
      <c r="R184" s="33">
        <f>R185</f>
        <v>0</v>
      </c>
      <c r="S184" s="9">
        <v>63</v>
      </c>
      <c r="T184" s="33">
        <f>T185</f>
        <v>0</v>
      </c>
      <c r="U184" s="33"/>
      <c r="V184" s="33"/>
      <c r="W184" s="33"/>
      <c r="X184" s="33">
        <f>X185</f>
        <v>0</v>
      </c>
      <c r="Y184" s="9">
        <v>63</v>
      </c>
      <c r="Z184" s="24"/>
    </row>
    <row r="185" spans="1:26" ht="38.25" outlineLevel="5" x14ac:dyDescent="0.25">
      <c r="A185" s="15" t="s">
        <v>58</v>
      </c>
      <c r="B185" s="8" t="s">
        <v>96</v>
      </c>
      <c r="C185" s="8" t="s">
        <v>32</v>
      </c>
      <c r="D185" s="8" t="s">
        <v>128</v>
      </c>
      <c r="E185" s="8" t="s">
        <v>59</v>
      </c>
      <c r="F185" s="33">
        <v>63</v>
      </c>
      <c r="G185" s="33"/>
      <c r="H185" s="33"/>
      <c r="I185" s="33"/>
      <c r="J185" s="33"/>
      <c r="K185" s="33"/>
      <c r="L185" s="88">
        <f>SUM(F185:K185)</f>
        <v>63</v>
      </c>
      <c r="M185" s="9">
        <v>63</v>
      </c>
      <c r="N185" s="33"/>
      <c r="O185" s="33"/>
      <c r="P185" s="33"/>
      <c r="Q185" s="33"/>
      <c r="R185" s="34">
        <f>SUM(N185:Q185)</f>
        <v>0</v>
      </c>
      <c r="S185" s="9">
        <v>63</v>
      </c>
      <c r="T185" s="33"/>
      <c r="U185" s="33"/>
      <c r="V185" s="33"/>
      <c r="W185" s="33"/>
      <c r="X185" s="34">
        <f>SUM(T185:W185)</f>
        <v>0</v>
      </c>
      <c r="Y185" s="9">
        <v>63</v>
      </c>
      <c r="Z185" s="24"/>
    </row>
    <row r="186" spans="1:26" ht="63.75" outlineLevel="2" x14ac:dyDescent="0.25">
      <c r="A186" s="15" t="s">
        <v>129</v>
      </c>
      <c r="B186" s="8"/>
      <c r="C186" s="8"/>
      <c r="D186" s="8" t="s">
        <v>130</v>
      </c>
      <c r="E186" s="8"/>
      <c r="F186" s="33">
        <f>F187</f>
        <v>276.8</v>
      </c>
      <c r="G186" s="33"/>
      <c r="H186" s="33"/>
      <c r="I186" s="33"/>
      <c r="J186" s="33"/>
      <c r="K186" s="33"/>
      <c r="L186" s="88">
        <f>L187</f>
        <v>276.8</v>
      </c>
      <c r="M186" s="9">
        <v>276.8</v>
      </c>
      <c r="N186" s="33">
        <f>N187</f>
        <v>0</v>
      </c>
      <c r="O186" s="33"/>
      <c r="P186" s="33"/>
      <c r="Q186" s="33"/>
      <c r="R186" s="33">
        <f>R187</f>
        <v>0</v>
      </c>
      <c r="S186" s="9">
        <v>276.8</v>
      </c>
      <c r="T186" s="33">
        <f>T187</f>
        <v>0</v>
      </c>
      <c r="U186" s="33"/>
      <c r="V186" s="33"/>
      <c r="W186" s="33"/>
      <c r="X186" s="33">
        <f>X187</f>
        <v>0</v>
      </c>
      <c r="Y186" s="9">
        <v>276.8</v>
      </c>
      <c r="Z186" s="24"/>
    </row>
    <row r="187" spans="1:26" outlineLevel="3" x14ac:dyDescent="0.25">
      <c r="A187" s="15" t="s">
        <v>95</v>
      </c>
      <c r="B187" s="8" t="s">
        <v>96</v>
      </c>
      <c r="C187" s="8"/>
      <c r="D187" s="8" t="s">
        <v>130</v>
      </c>
      <c r="E187" s="8"/>
      <c r="F187" s="33">
        <f>F188</f>
        <v>276.8</v>
      </c>
      <c r="G187" s="33"/>
      <c r="H187" s="33"/>
      <c r="I187" s="33"/>
      <c r="J187" s="33"/>
      <c r="K187" s="33"/>
      <c r="L187" s="88">
        <f>L188</f>
        <v>276.8</v>
      </c>
      <c r="M187" s="9">
        <v>276.8</v>
      </c>
      <c r="N187" s="33">
        <f>N188</f>
        <v>0</v>
      </c>
      <c r="O187" s="33"/>
      <c r="P187" s="33"/>
      <c r="Q187" s="33"/>
      <c r="R187" s="33">
        <f>R188</f>
        <v>0</v>
      </c>
      <c r="S187" s="9">
        <v>276.8</v>
      </c>
      <c r="T187" s="33">
        <f>T188</f>
        <v>0</v>
      </c>
      <c r="U187" s="33"/>
      <c r="V187" s="33"/>
      <c r="W187" s="33"/>
      <c r="X187" s="33">
        <f>X188</f>
        <v>0</v>
      </c>
      <c r="Y187" s="9">
        <v>276.8</v>
      </c>
      <c r="Z187" s="24"/>
    </row>
    <row r="188" spans="1:26" outlineLevel="4" x14ac:dyDescent="0.25">
      <c r="A188" s="15" t="s">
        <v>111</v>
      </c>
      <c r="B188" s="8" t="s">
        <v>96</v>
      </c>
      <c r="C188" s="8" t="s">
        <v>32</v>
      </c>
      <c r="D188" s="8" t="s">
        <v>130</v>
      </c>
      <c r="E188" s="8"/>
      <c r="F188" s="33">
        <f>F189</f>
        <v>276.8</v>
      </c>
      <c r="G188" s="33"/>
      <c r="H188" s="33"/>
      <c r="I188" s="33"/>
      <c r="J188" s="33"/>
      <c r="K188" s="33"/>
      <c r="L188" s="88">
        <f>L189</f>
        <v>276.8</v>
      </c>
      <c r="M188" s="9">
        <v>276.8</v>
      </c>
      <c r="N188" s="33">
        <f>N189</f>
        <v>0</v>
      </c>
      <c r="O188" s="33"/>
      <c r="P188" s="33"/>
      <c r="Q188" s="33"/>
      <c r="R188" s="33">
        <f>R189</f>
        <v>0</v>
      </c>
      <c r="S188" s="9">
        <v>276.8</v>
      </c>
      <c r="T188" s="33">
        <f>T189</f>
        <v>0</v>
      </c>
      <c r="U188" s="33"/>
      <c r="V188" s="33"/>
      <c r="W188" s="33"/>
      <c r="X188" s="33">
        <f>X189</f>
        <v>0</v>
      </c>
      <c r="Y188" s="9">
        <v>276.8</v>
      </c>
      <c r="Z188" s="24"/>
    </row>
    <row r="189" spans="1:26" ht="63.75" outlineLevel="5" x14ac:dyDescent="0.25">
      <c r="A189" s="15" t="s">
        <v>50</v>
      </c>
      <c r="B189" s="8" t="s">
        <v>96</v>
      </c>
      <c r="C189" s="8" t="s">
        <v>32</v>
      </c>
      <c r="D189" s="8" t="s">
        <v>130</v>
      </c>
      <c r="E189" s="8" t="s">
        <v>51</v>
      </c>
      <c r="F189" s="33">
        <v>276.8</v>
      </c>
      <c r="G189" s="33"/>
      <c r="H189" s="33"/>
      <c r="I189" s="33"/>
      <c r="J189" s="33"/>
      <c r="K189" s="33"/>
      <c r="L189" s="88">
        <f>SUM(F189:K189)</f>
        <v>276.8</v>
      </c>
      <c r="M189" s="9">
        <v>276.8</v>
      </c>
      <c r="N189" s="33"/>
      <c r="O189" s="33"/>
      <c r="P189" s="33"/>
      <c r="Q189" s="33"/>
      <c r="R189" s="34">
        <f>SUM(N189:Q189)</f>
        <v>0</v>
      </c>
      <c r="S189" s="9">
        <v>276.8</v>
      </c>
      <c r="T189" s="33"/>
      <c r="U189" s="33"/>
      <c r="V189" s="33"/>
      <c r="W189" s="33"/>
      <c r="X189" s="34">
        <f>SUM(T189:W189)</f>
        <v>0</v>
      </c>
      <c r="Y189" s="9">
        <v>276.8</v>
      </c>
      <c r="Z189" s="24"/>
    </row>
    <row r="190" spans="1:26" ht="38.25" outlineLevel="1" x14ac:dyDescent="0.25">
      <c r="A190" s="15" t="s">
        <v>131</v>
      </c>
      <c r="B190" s="8"/>
      <c r="C190" s="8"/>
      <c r="D190" s="8" t="s">
        <v>132</v>
      </c>
      <c r="E190" s="8"/>
      <c r="F190" s="33">
        <f>F191+F195</f>
        <v>4520.6500000000005</v>
      </c>
      <c r="G190" s="33"/>
      <c r="H190" s="33"/>
      <c r="I190" s="33"/>
      <c r="J190" s="33"/>
      <c r="K190" s="33"/>
      <c r="L190" s="88">
        <f>L191+L195</f>
        <v>4520.6500000000005</v>
      </c>
      <c r="M190" s="9">
        <v>4520.6540000000005</v>
      </c>
      <c r="N190" s="33">
        <f>N191+N195</f>
        <v>0</v>
      </c>
      <c r="O190" s="33"/>
      <c r="P190" s="33"/>
      <c r="Q190" s="33"/>
      <c r="R190" s="33">
        <f>R191+R195</f>
        <v>0</v>
      </c>
      <c r="S190" s="9">
        <v>4744.518</v>
      </c>
      <c r="T190" s="33">
        <f>T191+T195</f>
        <v>0</v>
      </c>
      <c r="U190" s="33"/>
      <c r="V190" s="33"/>
      <c r="W190" s="33"/>
      <c r="X190" s="33">
        <f>X191+X195</f>
        <v>0</v>
      </c>
      <c r="Y190" s="9">
        <v>4938.6750000000002</v>
      </c>
      <c r="Z190" s="24"/>
    </row>
    <row r="191" spans="1:26" ht="25.5" outlineLevel="2" x14ac:dyDescent="0.25">
      <c r="A191" s="15" t="s">
        <v>133</v>
      </c>
      <c r="B191" s="8"/>
      <c r="C191" s="8"/>
      <c r="D191" s="8" t="s">
        <v>134</v>
      </c>
      <c r="E191" s="8"/>
      <c r="F191" s="33">
        <f>F192</f>
        <v>4477.2700000000004</v>
      </c>
      <c r="G191" s="33"/>
      <c r="H191" s="33"/>
      <c r="I191" s="33"/>
      <c r="J191" s="33"/>
      <c r="K191" s="33"/>
      <c r="L191" s="88">
        <f>L192</f>
        <v>4477.2700000000004</v>
      </c>
      <c r="M191" s="9">
        <v>4477.2740000000003</v>
      </c>
      <c r="N191" s="33">
        <f>N192</f>
        <v>0</v>
      </c>
      <c r="O191" s="33"/>
      <c r="P191" s="33"/>
      <c r="Q191" s="33"/>
      <c r="R191" s="33">
        <f>R192</f>
        <v>0</v>
      </c>
      <c r="S191" s="9">
        <v>4701.1379999999999</v>
      </c>
      <c r="T191" s="33">
        <f>T192</f>
        <v>0</v>
      </c>
      <c r="U191" s="33"/>
      <c r="V191" s="33"/>
      <c r="W191" s="33"/>
      <c r="X191" s="33">
        <f>X192</f>
        <v>0</v>
      </c>
      <c r="Y191" s="9">
        <v>4895.2950000000001</v>
      </c>
      <c r="Z191" s="24"/>
    </row>
    <row r="192" spans="1:26" outlineLevel="3" x14ac:dyDescent="0.25">
      <c r="A192" s="15" t="s">
        <v>95</v>
      </c>
      <c r="B192" s="8" t="s">
        <v>96</v>
      </c>
      <c r="C192" s="8"/>
      <c r="D192" s="8" t="s">
        <v>134</v>
      </c>
      <c r="E192" s="8"/>
      <c r="F192" s="33">
        <f>F193</f>
        <v>4477.2700000000004</v>
      </c>
      <c r="G192" s="33"/>
      <c r="H192" s="33"/>
      <c r="I192" s="33"/>
      <c r="J192" s="33"/>
      <c r="K192" s="33"/>
      <c r="L192" s="88">
        <f>L193</f>
        <v>4477.2700000000004</v>
      </c>
      <c r="M192" s="9">
        <v>4477.2740000000003</v>
      </c>
      <c r="N192" s="33">
        <f>N193</f>
        <v>0</v>
      </c>
      <c r="O192" s="33"/>
      <c r="P192" s="33"/>
      <c r="Q192" s="33"/>
      <c r="R192" s="33">
        <f>R193</f>
        <v>0</v>
      </c>
      <c r="S192" s="9">
        <v>4701.1379999999999</v>
      </c>
      <c r="T192" s="33">
        <f>T193</f>
        <v>0</v>
      </c>
      <c r="U192" s="33"/>
      <c r="V192" s="33"/>
      <c r="W192" s="33"/>
      <c r="X192" s="33">
        <f>X193</f>
        <v>0</v>
      </c>
      <c r="Y192" s="9">
        <v>4895.2950000000001</v>
      </c>
      <c r="Z192" s="24"/>
    </row>
    <row r="193" spans="1:26" outlineLevel="4" x14ac:dyDescent="0.25">
      <c r="A193" s="15" t="s">
        <v>135</v>
      </c>
      <c r="B193" s="8" t="s">
        <v>96</v>
      </c>
      <c r="C193" s="8" t="s">
        <v>16</v>
      </c>
      <c r="D193" s="8" t="s">
        <v>134</v>
      </c>
      <c r="E193" s="8"/>
      <c r="F193" s="33">
        <f>F194</f>
        <v>4477.2700000000004</v>
      </c>
      <c r="G193" s="33"/>
      <c r="H193" s="33"/>
      <c r="I193" s="33"/>
      <c r="J193" s="33"/>
      <c r="K193" s="33"/>
      <c r="L193" s="88">
        <f>L194</f>
        <v>4477.2700000000004</v>
      </c>
      <c r="M193" s="9">
        <v>4477.2740000000003</v>
      </c>
      <c r="N193" s="33">
        <f>N194</f>
        <v>0</v>
      </c>
      <c r="O193" s="33"/>
      <c r="P193" s="33"/>
      <c r="Q193" s="33"/>
      <c r="R193" s="33">
        <f>R194</f>
        <v>0</v>
      </c>
      <c r="S193" s="9">
        <v>4701.1379999999999</v>
      </c>
      <c r="T193" s="33">
        <f>T194</f>
        <v>0</v>
      </c>
      <c r="U193" s="33"/>
      <c r="V193" s="33"/>
      <c r="W193" s="33"/>
      <c r="X193" s="33">
        <f>X194</f>
        <v>0</v>
      </c>
      <c r="Y193" s="9">
        <v>4895.2950000000001</v>
      </c>
      <c r="Z193" s="24"/>
    </row>
    <row r="194" spans="1:26" outlineLevel="5" x14ac:dyDescent="0.25">
      <c r="A194" s="15" t="s">
        <v>17</v>
      </c>
      <c r="B194" s="8" t="s">
        <v>96</v>
      </c>
      <c r="C194" s="8" t="s">
        <v>16</v>
      </c>
      <c r="D194" s="8" t="s">
        <v>134</v>
      </c>
      <c r="E194" s="8" t="s">
        <v>18</v>
      </c>
      <c r="F194" s="33">
        <v>4477.2700000000004</v>
      </c>
      <c r="G194" s="33"/>
      <c r="H194" s="33"/>
      <c r="I194" s="33"/>
      <c r="J194" s="33"/>
      <c r="K194" s="33"/>
      <c r="L194" s="88">
        <f>SUM(F194:K194)</f>
        <v>4477.2700000000004</v>
      </c>
      <c r="M194" s="9">
        <v>4477.2740000000003</v>
      </c>
      <c r="N194" s="33"/>
      <c r="O194" s="33"/>
      <c r="P194" s="33"/>
      <c r="Q194" s="33"/>
      <c r="R194" s="34">
        <f>SUM(N194:Q194)</f>
        <v>0</v>
      </c>
      <c r="S194" s="9">
        <v>4701.1379999999999</v>
      </c>
      <c r="T194" s="33"/>
      <c r="U194" s="33"/>
      <c r="V194" s="33"/>
      <c r="W194" s="33"/>
      <c r="X194" s="34">
        <f>SUM(T194:W194)</f>
        <v>0</v>
      </c>
      <c r="Y194" s="9">
        <v>4895.2950000000001</v>
      </c>
      <c r="Z194" s="24"/>
    </row>
    <row r="195" spans="1:26" ht="76.5" outlineLevel="2" x14ac:dyDescent="0.25">
      <c r="A195" s="15" t="s">
        <v>136</v>
      </c>
      <c r="B195" s="8"/>
      <c r="C195" s="8"/>
      <c r="D195" s="8" t="s">
        <v>137</v>
      </c>
      <c r="E195" s="8"/>
      <c r="F195" s="33">
        <f>F196</f>
        <v>43.38</v>
      </c>
      <c r="G195" s="33"/>
      <c r="H195" s="33"/>
      <c r="I195" s="33"/>
      <c r="J195" s="33"/>
      <c r="K195" s="33"/>
      <c r="L195" s="88">
        <f>L196</f>
        <v>43.38</v>
      </c>
      <c r="M195" s="9">
        <v>43.38</v>
      </c>
      <c r="N195" s="33">
        <f>N196</f>
        <v>0</v>
      </c>
      <c r="O195" s="33"/>
      <c r="P195" s="33"/>
      <c r="Q195" s="33"/>
      <c r="R195" s="33">
        <f>R196</f>
        <v>0</v>
      </c>
      <c r="S195" s="9">
        <v>43.38</v>
      </c>
      <c r="T195" s="33">
        <f>T196</f>
        <v>0</v>
      </c>
      <c r="U195" s="33"/>
      <c r="V195" s="33"/>
      <c r="W195" s="33"/>
      <c r="X195" s="33">
        <f>X196</f>
        <v>0</v>
      </c>
      <c r="Y195" s="9">
        <v>43.38</v>
      </c>
      <c r="Z195" s="24"/>
    </row>
    <row r="196" spans="1:26" outlineLevel="3" x14ac:dyDescent="0.25">
      <c r="A196" s="15" t="s">
        <v>95</v>
      </c>
      <c r="B196" s="8" t="s">
        <v>96</v>
      </c>
      <c r="C196" s="8"/>
      <c r="D196" s="8" t="s">
        <v>137</v>
      </c>
      <c r="E196" s="8"/>
      <c r="F196" s="33">
        <f>F197</f>
        <v>43.38</v>
      </c>
      <c r="G196" s="33"/>
      <c r="H196" s="33"/>
      <c r="I196" s="33"/>
      <c r="J196" s="33"/>
      <c r="K196" s="33"/>
      <c r="L196" s="88">
        <f>L197</f>
        <v>43.38</v>
      </c>
      <c r="M196" s="9">
        <v>43.38</v>
      </c>
      <c r="N196" s="33">
        <f>N197</f>
        <v>0</v>
      </c>
      <c r="O196" s="33"/>
      <c r="P196" s="33"/>
      <c r="Q196" s="33"/>
      <c r="R196" s="33">
        <f>R197</f>
        <v>0</v>
      </c>
      <c r="S196" s="9">
        <v>43.38</v>
      </c>
      <c r="T196" s="33">
        <f>T197</f>
        <v>0</v>
      </c>
      <c r="U196" s="33"/>
      <c r="V196" s="33"/>
      <c r="W196" s="33"/>
      <c r="X196" s="33">
        <f>X197</f>
        <v>0</v>
      </c>
      <c r="Y196" s="9">
        <v>43.38</v>
      </c>
      <c r="Z196" s="24"/>
    </row>
    <row r="197" spans="1:26" outlineLevel="4" x14ac:dyDescent="0.25">
      <c r="A197" s="15" t="s">
        <v>111</v>
      </c>
      <c r="B197" s="8" t="s">
        <v>96</v>
      </c>
      <c r="C197" s="8" t="s">
        <v>32</v>
      </c>
      <c r="D197" s="8" t="s">
        <v>137</v>
      </c>
      <c r="E197" s="8"/>
      <c r="F197" s="33">
        <f>F198</f>
        <v>43.38</v>
      </c>
      <c r="G197" s="33"/>
      <c r="H197" s="33"/>
      <c r="I197" s="33"/>
      <c r="J197" s="33"/>
      <c r="K197" s="33"/>
      <c r="L197" s="88">
        <f>L198</f>
        <v>43.38</v>
      </c>
      <c r="M197" s="9">
        <v>43.38</v>
      </c>
      <c r="N197" s="33">
        <f>N198</f>
        <v>0</v>
      </c>
      <c r="O197" s="33"/>
      <c r="P197" s="33"/>
      <c r="Q197" s="33"/>
      <c r="R197" s="33">
        <f>R198</f>
        <v>0</v>
      </c>
      <c r="S197" s="9">
        <v>43.38</v>
      </c>
      <c r="T197" s="33">
        <f>T198</f>
        <v>0</v>
      </c>
      <c r="U197" s="33"/>
      <c r="V197" s="33"/>
      <c r="W197" s="33"/>
      <c r="X197" s="33">
        <f>X198</f>
        <v>0</v>
      </c>
      <c r="Y197" s="9">
        <v>43.38</v>
      </c>
      <c r="Z197" s="24"/>
    </row>
    <row r="198" spans="1:26" ht="38.25" outlineLevel="5" x14ac:dyDescent="0.25">
      <c r="A198" s="15" t="s">
        <v>58</v>
      </c>
      <c r="B198" s="8" t="s">
        <v>96</v>
      </c>
      <c r="C198" s="8" t="s">
        <v>32</v>
      </c>
      <c r="D198" s="8" t="s">
        <v>137</v>
      </c>
      <c r="E198" s="8" t="s">
        <v>59</v>
      </c>
      <c r="F198" s="33">
        <v>43.38</v>
      </c>
      <c r="G198" s="33"/>
      <c r="H198" s="33"/>
      <c r="I198" s="33"/>
      <c r="J198" s="33"/>
      <c r="K198" s="33"/>
      <c r="L198" s="88">
        <f>SUM(F198:K198)</f>
        <v>43.38</v>
      </c>
      <c r="M198" s="9">
        <v>43.38</v>
      </c>
      <c r="N198" s="33"/>
      <c r="O198" s="33"/>
      <c r="P198" s="33"/>
      <c r="Q198" s="33"/>
      <c r="R198" s="34">
        <f>SUM(N198:Q198)</f>
        <v>0</v>
      </c>
      <c r="S198" s="9">
        <v>43.38</v>
      </c>
      <c r="T198" s="33"/>
      <c r="U198" s="33"/>
      <c r="V198" s="33"/>
      <c r="W198" s="33"/>
      <c r="X198" s="34">
        <f>SUM(T198:W198)</f>
        <v>0</v>
      </c>
      <c r="Y198" s="9">
        <v>43.38</v>
      </c>
      <c r="Z198" s="24"/>
    </row>
    <row r="199" spans="1:26" ht="51" outlineLevel="1" x14ac:dyDescent="0.25">
      <c r="A199" s="15" t="s">
        <v>138</v>
      </c>
      <c r="B199" s="8"/>
      <c r="C199" s="8"/>
      <c r="D199" s="8" t="s">
        <v>139</v>
      </c>
      <c r="E199" s="8"/>
      <c r="F199" s="33">
        <f>F200</f>
        <v>700</v>
      </c>
      <c r="G199" s="33"/>
      <c r="H199" s="33"/>
      <c r="I199" s="33"/>
      <c r="J199" s="33"/>
      <c r="K199" s="33"/>
      <c r="L199" s="88">
        <f>L200</f>
        <v>700</v>
      </c>
      <c r="M199" s="9">
        <v>700</v>
      </c>
      <c r="N199" s="33">
        <f>N200</f>
        <v>0</v>
      </c>
      <c r="O199" s="33"/>
      <c r="P199" s="33"/>
      <c r="Q199" s="33"/>
      <c r="R199" s="33">
        <f>R200</f>
        <v>0</v>
      </c>
      <c r="S199" s="9">
        <v>700</v>
      </c>
      <c r="T199" s="33">
        <f>T200</f>
        <v>0</v>
      </c>
      <c r="U199" s="33"/>
      <c r="V199" s="33"/>
      <c r="W199" s="33"/>
      <c r="X199" s="33">
        <f>X200</f>
        <v>0</v>
      </c>
      <c r="Y199" s="9">
        <v>700</v>
      </c>
      <c r="Z199" s="24"/>
    </row>
    <row r="200" spans="1:26" ht="51" outlineLevel="2" x14ac:dyDescent="0.25">
      <c r="A200" s="15" t="s">
        <v>140</v>
      </c>
      <c r="B200" s="8"/>
      <c r="C200" s="8"/>
      <c r="D200" s="8" t="s">
        <v>141</v>
      </c>
      <c r="E200" s="8"/>
      <c r="F200" s="33">
        <f>F201</f>
        <v>700</v>
      </c>
      <c r="G200" s="33"/>
      <c r="H200" s="33"/>
      <c r="I200" s="33"/>
      <c r="J200" s="33"/>
      <c r="K200" s="33"/>
      <c r="L200" s="88">
        <f>L201</f>
        <v>700</v>
      </c>
      <c r="M200" s="9">
        <v>700</v>
      </c>
      <c r="N200" s="33">
        <f>N201</f>
        <v>0</v>
      </c>
      <c r="O200" s="33"/>
      <c r="P200" s="33"/>
      <c r="Q200" s="33"/>
      <c r="R200" s="33">
        <f>R201</f>
        <v>0</v>
      </c>
      <c r="S200" s="9">
        <v>700</v>
      </c>
      <c r="T200" s="33">
        <f>T201</f>
        <v>0</v>
      </c>
      <c r="U200" s="33"/>
      <c r="V200" s="33"/>
      <c r="W200" s="33"/>
      <c r="X200" s="33">
        <f>X201</f>
        <v>0</v>
      </c>
      <c r="Y200" s="9">
        <v>700</v>
      </c>
      <c r="Z200" s="24"/>
    </row>
    <row r="201" spans="1:26" outlineLevel="3" x14ac:dyDescent="0.25">
      <c r="A201" s="15" t="s">
        <v>95</v>
      </c>
      <c r="B201" s="8" t="s">
        <v>96</v>
      </c>
      <c r="C201" s="8"/>
      <c r="D201" s="8" t="s">
        <v>141</v>
      </c>
      <c r="E201" s="8"/>
      <c r="F201" s="33">
        <f>F202</f>
        <v>700</v>
      </c>
      <c r="G201" s="33"/>
      <c r="H201" s="33"/>
      <c r="I201" s="33"/>
      <c r="J201" s="33"/>
      <c r="K201" s="33"/>
      <c r="L201" s="88">
        <f>L202</f>
        <v>700</v>
      </c>
      <c r="M201" s="9">
        <v>700</v>
      </c>
      <c r="N201" s="33">
        <f>N202</f>
        <v>0</v>
      </c>
      <c r="O201" s="33"/>
      <c r="P201" s="33"/>
      <c r="Q201" s="33"/>
      <c r="R201" s="33">
        <f>R202</f>
        <v>0</v>
      </c>
      <c r="S201" s="9">
        <v>700</v>
      </c>
      <c r="T201" s="33">
        <f>T202</f>
        <v>0</v>
      </c>
      <c r="U201" s="33"/>
      <c r="V201" s="33"/>
      <c r="W201" s="33"/>
      <c r="X201" s="33">
        <f>X202</f>
        <v>0</v>
      </c>
      <c r="Y201" s="9">
        <v>700</v>
      </c>
      <c r="Z201" s="24"/>
    </row>
    <row r="202" spans="1:26" outlineLevel="4" x14ac:dyDescent="0.25">
      <c r="A202" s="15" t="s">
        <v>111</v>
      </c>
      <c r="B202" s="8" t="s">
        <v>96</v>
      </c>
      <c r="C202" s="8" t="s">
        <v>32</v>
      </c>
      <c r="D202" s="8" t="s">
        <v>141</v>
      </c>
      <c r="E202" s="8"/>
      <c r="F202" s="33">
        <f>F203</f>
        <v>700</v>
      </c>
      <c r="G202" s="33"/>
      <c r="H202" s="33"/>
      <c r="I202" s="33"/>
      <c r="J202" s="33"/>
      <c r="K202" s="33"/>
      <c r="L202" s="88">
        <f>L203</f>
        <v>700</v>
      </c>
      <c r="M202" s="9">
        <v>700</v>
      </c>
      <c r="N202" s="33">
        <f>N203</f>
        <v>0</v>
      </c>
      <c r="O202" s="33"/>
      <c r="P202" s="33"/>
      <c r="Q202" s="33"/>
      <c r="R202" s="33">
        <f>R203</f>
        <v>0</v>
      </c>
      <c r="S202" s="9">
        <v>700</v>
      </c>
      <c r="T202" s="33">
        <f>T203</f>
        <v>0</v>
      </c>
      <c r="U202" s="33"/>
      <c r="V202" s="33"/>
      <c r="W202" s="33"/>
      <c r="X202" s="33">
        <f>X203</f>
        <v>0</v>
      </c>
      <c r="Y202" s="9">
        <v>700</v>
      </c>
      <c r="Z202" s="24"/>
    </row>
    <row r="203" spans="1:26" ht="38.25" outlineLevel="5" x14ac:dyDescent="0.25">
      <c r="A203" s="15" t="s">
        <v>58</v>
      </c>
      <c r="B203" s="8" t="s">
        <v>96</v>
      </c>
      <c r="C203" s="8" t="s">
        <v>32</v>
      </c>
      <c r="D203" s="8" t="s">
        <v>141</v>
      </c>
      <c r="E203" s="8" t="s">
        <v>59</v>
      </c>
      <c r="F203" s="33">
        <v>700</v>
      </c>
      <c r="G203" s="33"/>
      <c r="H203" s="33"/>
      <c r="I203" s="33"/>
      <c r="J203" s="33"/>
      <c r="K203" s="33"/>
      <c r="L203" s="88">
        <f>SUM(F203:K203)</f>
        <v>700</v>
      </c>
      <c r="M203" s="9">
        <v>700</v>
      </c>
      <c r="N203" s="33"/>
      <c r="O203" s="33"/>
      <c r="P203" s="33"/>
      <c r="Q203" s="33"/>
      <c r="R203" s="34">
        <f>SUM(N203:Q203)</f>
        <v>0</v>
      </c>
      <c r="S203" s="9">
        <v>700</v>
      </c>
      <c r="T203" s="33"/>
      <c r="U203" s="33"/>
      <c r="V203" s="33"/>
      <c r="W203" s="33"/>
      <c r="X203" s="34">
        <f>SUM(T203:W203)</f>
        <v>0</v>
      </c>
      <c r="Y203" s="9">
        <v>700</v>
      </c>
      <c r="Z203" s="24"/>
    </row>
    <row r="204" spans="1:26" ht="51" outlineLevel="1" x14ac:dyDescent="0.25">
      <c r="A204" s="15" t="s">
        <v>142</v>
      </c>
      <c r="B204" s="8"/>
      <c r="C204" s="8"/>
      <c r="D204" s="8" t="s">
        <v>143</v>
      </c>
      <c r="E204" s="8"/>
      <c r="F204" s="33">
        <f>F205+F209+F213+F217+F221+F225</f>
        <v>2439.5299999999997</v>
      </c>
      <c r="G204" s="33"/>
      <c r="H204" s="33"/>
      <c r="I204" s="33"/>
      <c r="J204" s="33"/>
      <c r="K204" s="33"/>
      <c r="L204" s="88">
        <f>L205+L209+L213+L217+L221+L225</f>
        <v>2439.5299999999997</v>
      </c>
      <c r="M204" s="9">
        <v>2439.5250000000001</v>
      </c>
      <c r="N204" s="33">
        <f>N205+N209+N213+N217+N221+N225</f>
        <v>0</v>
      </c>
      <c r="O204" s="33"/>
      <c r="P204" s="33"/>
      <c r="Q204" s="33"/>
      <c r="R204" s="33">
        <f>R205+R209+R213+R217+R221+R225</f>
        <v>0</v>
      </c>
      <c r="S204" s="9">
        <v>2439.5250000000001</v>
      </c>
      <c r="T204" s="33">
        <f>T205+T209+T213+T217+T221+T225</f>
        <v>0</v>
      </c>
      <c r="U204" s="33"/>
      <c r="V204" s="33"/>
      <c r="W204" s="33"/>
      <c r="X204" s="33">
        <f>X205+X209+X213+X217+X221+X225</f>
        <v>0</v>
      </c>
      <c r="Y204" s="9">
        <v>2439.5250000000001</v>
      </c>
      <c r="Z204" s="24"/>
    </row>
    <row r="205" spans="1:26" ht="76.5" outlineLevel="2" x14ac:dyDescent="0.25">
      <c r="A205" s="15" t="s">
        <v>144</v>
      </c>
      <c r="B205" s="8"/>
      <c r="C205" s="8"/>
      <c r="D205" s="8" t="s">
        <v>145</v>
      </c>
      <c r="E205" s="8"/>
      <c r="F205" s="33">
        <f>F206</f>
        <v>581.53</v>
      </c>
      <c r="G205" s="33"/>
      <c r="H205" s="33"/>
      <c r="I205" s="33"/>
      <c r="J205" s="33"/>
      <c r="K205" s="33"/>
      <c r="L205" s="88">
        <f>L206</f>
        <v>581.53</v>
      </c>
      <c r="M205" s="9">
        <v>581.52499999999998</v>
      </c>
      <c r="N205" s="33">
        <f>N206</f>
        <v>0</v>
      </c>
      <c r="O205" s="33"/>
      <c r="P205" s="33"/>
      <c r="Q205" s="33"/>
      <c r="R205" s="33">
        <f>R206</f>
        <v>0</v>
      </c>
      <c r="S205" s="9">
        <v>581.52499999999998</v>
      </c>
      <c r="T205" s="33">
        <f>T206</f>
        <v>0</v>
      </c>
      <c r="U205" s="33"/>
      <c r="V205" s="33"/>
      <c r="W205" s="33"/>
      <c r="X205" s="33">
        <f>X206</f>
        <v>0</v>
      </c>
      <c r="Y205" s="9">
        <v>581.52499999999998</v>
      </c>
      <c r="Z205" s="24"/>
    </row>
    <row r="206" spans="1:26" outlineLevel="3" x14ac:dyDescent="0.25">
      <c r="A206" s="15" t="s">
        <v>95</v>
      </c>
      <c r="B206" s="8" t="s">
        <v>96</v>
      </c>
      <c r="C206" s="8"/>
      <c r="D206" s="8" t="s">
        <v>145</v>
      </c>
      <c r="E206" s="8"/>
      <c r="F206" s="33">
        <f>F207</f>
        <v>581.53</v>
      </c>
      <c r="G206" s="33"/>
      <c r="H206" s="33"/>
      <c r="I206" s="33"/>
      <c r="J206" s="33"/>
      <c r="K206" s="33"/>
      <c r="L206" s="88">
        <f>L207</f>
        <v>581.53</v>
      </c>
      <c r="M206" s="9">
        <v>581.52499999999998</v>
      </c>
      <c r="N206" s="33">
        <f>N207</f>
        <v>0</v>
      </c>
      <c r="O206" s="33"/>
      <c r="P206" s="33"/>
      <c r="Q206" s="33"/>
      <c r="R206" s="33">
        <f>R207</f>
        <v>0</v>
      </c>
      <c r="S206" s="9">
        <v>581.52499999999998</v>
      </c>
      <c r="T206" s="33">
        <f>T207</f>
        <v>0</v>
      </c>
      <c r="U206" s="33"/>
      <c r="V206" s="33"/>
      <c r="W206" s="33"/>
      <c r="X206" s="33">
        <f>X207</f>
        <v>0</v>
      </c>
      <c r="Y206" s="9">
        <v>581.52499999999998</v>
      </c>
      <c r="Z206" s="24"/>
    </row>
    <row r="207" spans="1:26" outlineLevel="4" x14ac:dyDescent="0.25">
      <c r="A207" s="15" t="s">
        <v>146</v>
      </c>
      <c r="B207" s="8" t="s">
        <v>96</v>
      </c>
      <c r="C207" s="8" t="s">
        <v>147</v>
      </c>
      <c r="D207" s="8" t="s">
        <v>145</v>
      </c>
      <c r="E207" s="8"/>
      <c r="F207" s="33">
        <f>F208</f>
        <v>581.53</v>
      </c>
      <c r="G207" s="33"/>
      <c r="H207" s="33"/>
      <c r="I207" s="33"/>
      <c r="J207" s="33"/>
      <c r="K207" s="33"/>
      <c r="L207" s="88">
        <f>L208</f>
        <v>581.53</v>
      </c>
      <c r="M207" s="9">
        <v>581.52499999999998</v>
      </c>
      <c r="N207" s="33">
        <f>N208</f>
        <v>0</v>
      </c>
      <c r="O207" s="33"/>
      <c r="P207" s="33"/>
      <c r="Q207" s="33"/>
      <c r="R207" s="33">
        <f>R208</f>
        <v>0</v>
      </c>
      <c r="S207" s="9">
        <v>581.52499999999998</v>
      </c>
      <c r="T207" s="33">
        <f>T208</f>
        <v>0</v>
      </c>
      <c r="U207" s="33"/>
      <c r="V207" s="33"/>
      <c r="W207" s="33"/>
      <c r="X207" s="33">
        <f>X208</f>
        <v>0</v>
      </c>
      <c r="Y207" s="9">
        <v>581.52499999999998</v>
      </c>
      <c r="Z207" s="24"/>
    </row>
    <row r="208" spans="1:26" outlineLevel="5" x14ac:dyDescent="0.25">
      <c r="A208" s="15" t="s">
        <v>19</v>
      </c>
      <c r="B208" s="8" t="s">
        <v>96</v>
      </c>
      <c r="C208" s="8" t="s">
        <v>147</v>
      </c>
      <c r="D208" s="8" t="s">
        <v>145</v>
      </c>
      <c r="E208" s="8" t="s">
        <v>20</v>
      </c>
      <c r="F208" s="33">
        <v>581.53</v>
      </c>
      <c r="G208" s="33"/>
      <c r="H208" s="33"/>
      <c r="I208" s="33"/>
      <c r="J208" s="33"/>
      <c r="K208" s="33"/>
      <c r="L208" s="88">
        <f>SUM(F208:K208)</f>
        <v>581.53</v>
      </c>
      <c r="M208" s="9">
        <v>581.52499999999998</v>
      </c>
      <c r="N208" s="33"/>
      <c r="O208" s="33"/>
      <c r="P208" s="33"/>
      <c r="Q208" s="33"/>
      <c r="R208" s="34">
        <f>SUM(N208:Q208)</f>
        <v>0</v>
      </c>
      <c r="S208" s="9">
        <v>581.52499999999998</v>
      </c>
      <c r="T208" s="33"/>
      <c r="U208" s="33"/>
      <c r="V208" s="33"/>
      <c r="W208" s="33"/>
      <c r="X208" s="34">
        <f>SUM(T208:W208)</f>
        <v>0</v>
      </c>
      <c r="Y208" s="9">
        <v>581.52499999999998</v>
      </c>
      <c r="Z208" s="24"/>
    </row>
    <row r="209" spans="1:26" ht="51" outlineLevel="2" x14ac:dyDescent="0.25">
      <c r="A209" s="15" t="s">
        <v>148</v>
      </c>
      <c r="B209" s="8"/>
      <c r="C209" s="8"/>
      <c r="D209" s="8" t="s">
        <v>149</v>
      </c>
      <c r="E209" s="8"/>
      <c r="F209" s="33">
        <f>F210</f>
        <v>396</v>
      </c>
      <c r="G209" s="33"/>
      <c r="H209" s="33"/>
      <c r="I209" s="33"/>
      <c r="J209" s="33"/>
      <c r="K209" s="33"/>
      <c r="L209" s="88">
        <f>L210</f>
        <v>396</v>
      </c>
      <c r="M209" s="9">
        <v>396</v>
      </c>
      <c r="N209" s="33">
        <f>N210</f>
        <v>0</v>
      </c>
      <c r="O209" s="33"/>
      <c r="P209" s="33"/>
      <c r="Q209" s="33"/>
      <c r="R209" s="33">
        <f>R210</f>
        <v>0</v>
      </c>
      <c r="S209" s="9">
        <v>396</v>
      </c>
      <c r="T209" s="33">
        <f>T210</f>
        <v>0</v>
      </c>
      <c r="U209" s="33"/>
      <c r="V209" s="33"/>
      <c r="W209" s="33"/>
      <c r="X209" s="33">
        <f>X210</f>
        <v>0</v>
      </c>
      <c r="Y209" s="9">
        <v>396</v>
      </c>
      <c r="Z209" s="24"/>
    </row>
    <row r="210" spans="1:26" outlineLevel="3" x14ac:dyDescent="0.25">
      <c r="A210" s="15" t="s">
        <v>95</v>
      </c>
      <c r="B210" s="8" t="s">
        <v>96</v>
      </c>
      <c r="C210" s="8"/>
      <c r="D210" s="8" t="s">
        <v>149</v>
      </c>
      <c r="E210" s="8"/>
      <c r="F210" s="33">
        <f>F211</f>
        <v>396</v>
      </c>
      <c r="G210" s="33"/>
      <c r="H210" s="33"/>
      <c r="I210" s="33"/>
      <c r="J210" s="33"/>
      <c r="K210" s="33"/>
      <c r="L210" s="88">
        <f>L211</f>
        <v>396</v>
      </c>
      <c r="M210" s="9">
        <v>396</v>
      </c>
      <c r="N210" s="33">
        <f>N211</f>
        <v>0</v>
      </c>
      <c r="O210" s="33"/>
      <c r="P210" s="33"/>
      <c r="Q210" s="33"/>
      <c r="R210" s="33">
        <f>R211</f>
        <v>0</v>
      </c>
      <c r="S210" s="9">
        <v>396</v>
      </c>
      <c r="T210" s="33">
        <f>T211</f>
        <v>0</v>
      </c>
      <c r="U210" s="33"/>
      <c r="V210" s="33"/>
      <c r="W210" s="33"/>
      <c r="X210" s="33">
        <f>X211</f>
        <v>0</v>
      </c>
      <c r="Y210" s="9">
        <v>396</v>
      </c>
      <c r="Z210" s="24"/>
    </row>
    <row r="211" spans="1:26" outlineLevel="4" x14ac:dyDescent="0.25">
      <c r="A211" s="15" t="s">
        <v>111</v>
      </c>
      <c r="B211" s="8" t="s">
        <v>96</v>
      </c>
      <c r="C211" s="8" t="s">
        <v>32</v>
      </c>
      <c r="D211" s="8" t="s">
        <v>149</v>
      </c>
      <c r="E211" s="8"/>
      <c r="F211" s="33">
        <f>F212</f>
        <v>396</v>
      </c>
      <c r="G211" s="33"/>
      <c r="H211" s="33"/>
      <c r="I211" s="33"/>
      <c r="J211" s="33"/>
      <c r="K211" s="33"/>
      <c r="L211" s="88">
        <f>L212</f>
        <v>396</v>
      </c>
      <c r="M211" s="9">
        <v>396</v>
      </c>
      <c r="N211" s="33">
        <f>N212</f>
        <v>0</v>
      </c>
      <c r="O211" s="33"/>
      <c r="P211" s="33"/>
      <c r="Q211" s="33"/>
      <c r="R211" s="33">
        <f>R212</f>
        <v>0</v>
      </c>
      <c r="S211" s="9">
        <v>396</v>
      </c>
      <c r="T211" s="33">
        <f>T212</f>
        <v>0</v>
      </c>
      <c r="U211" s="33"/>
      <c r="V211" s="33"/>
      <c r="W211" s="33"/>
      <c r="X211" s="33">
        <f>X212</f>
        <v>0</v>
      </c>
      <c r="Y211" s="9">
        <v>396</v>
      </c>
      <c r="Z211" s="24"/>
    </row>
    <row r="212" spans="1:26" ht="38.25" outlineLevel="5" x14ac:dyDescent="0.25">
      <c r="A212" s="15" t="s">
        <v>112</v>
      </c>
      <c r="B212" s="8" t="s">
        <v>96</v>
      </c>
      <c r="C212" s="8" t="s">
        <v>32</v>
      </c>
      <c r="D212" s="8" t="s">
        <v>149</v>
      </c>
      <c r="E212" s="8" t="s">
        <v>113</v>
      </c>
      <c r="F212" s="33">
        <v>396</v>
      </c>
      <c r="G212" s="33"/>
      <c r="H212" s="33"/>
      <c r="I212" s="33"/>
      <c r="J212" s="33"/>
      <c r="K212" s="33"/>
      <c r="L212" s="88">
        <f>SUM(F212:K212)</f>
        <v>396</v>
      </c>
      <c r="M212" s="9">
        <v>396</v>
      </c>
      <c r="N212" s="33"/>
      <c r="O212" s="33"/>
      <c r="P212" s="33"/>
      <c r="Q212" s="33"/>
      <c r="R212" s="34">
        <f>SUM(N212:Q212)</f>
        <v>0</v>
      </c>
      <c r="S212" s="9">
        <v>396</v>
      </c>
      <c r="T212" s="33"/>
      <c r="U212" s="33"/>
      <c r="V212" s="33"/>
      <c r="W212" s="33"/>
      <c r="X212" s="34">
        <f>SUM(T212:W212)</f>
        <v>0</v>
      </c>
      <c r="Y212" s="9">
        <v>396</v>
      </c>
      <c r="Z212" s="24"/>
    </row>
    <row r="213" spans="1:26" ht="38.25" outlineLevel="2" x14ac:dyDescent="0.25">
      <c r="A213" s="15" t="s">
        <v>150</v>
      </c>
      <c r="B213" s="8"/>
      <c r="C213" s="8"/>
      <c r="D213" s="8" t="s">
        <v>151</v>
      </c>
      <c r="E213" s="8"/>
      <c r="F213" s="33">
        <f>F214</f>
        <v>120</v>
      </c>
      <c r="G213" s="33"/>
      <c r="H213" s="33"/>
      <c r="I213" s="33"/>
      <c r="J213" s="33"/>
      <c r="K213" s="33"/>
      <c r="L213" s="88">
        <f>L214</f>
        <v>120</v>
      </c>
      <c r="M213" s="9">
        <v>120</v>
      </c>
      <c r="N213" s="33">
        <f>N214</f>
        <v>0</v>
      </c>
      <c r="O213" s="33"/>
      <c r="P213" s="33"/>
      <c r="Q213" s="33"/>
      <c r="R213" s="33">
        <f>R214</f>
        <v>0</v>
      </c>
      <c r="S213" s="9">
        <v>120</v>
      </c>
      <c r="T213" s="33">
        <f>T214</f>
        <v>0</v>
      </c>
      <c r="U213" s="33"/>
      <c r="V213" s="33"/>
      <c r="W213" s="33"/>
      <c r="X213" s="33">
        <f>X214</f>
        <v>0</v>
      </c>
      <c r="Y213" s="9">
        <v>120</v>
      </c>
      <c r="Z213" s="24"/>
    </row>
    <row r="214" spans="1:26" outlineLevel="3" x14ac:dyDescent="0.25">
      <c r="A214" s="15" t="s">
        <v>13</v>
      </c>
      <c r="B214" s="8" t="s">
        <v>14</v>
      </c>
      <c r="C214" s="8"/>
      <c r="D214" s="8" t="s">
        <v>151</v>
      </c>
      <c r="E214" s="8"/>
      <c r="F214" s="33">
        <f>F215</f>
        <v>120</v>
      </c>
      <c r="G214" s="33"/>
      <c r="H214" s="33"/>
      <c r="I214" s="33"/>
      <c r="J214" s="33"/>
      <c r="K214" s="33"/>
      <c r="L214" s="88">
        <f>L215</f>
        <v>120</v>
      </c>
      <c r="M214" s="9">
        <v>120</v>
      </c>
      <c r="N214" s="33">
        <f>N215</f>
        <v>0</v>
      </c>
      <c r="O214" s="33"/>
      <c r="P214" s="33"/>
      <c r="Q214" s="33"/>
      <c r="R214" s="33">
        <f>R215</f>
        <v>0</v>
      </c>
      <c r="S214" s="9">
        <v>120</v>
      </c>
      <c r="T214" s="33">
        <f>T215</f>
        <v>0</v>
      </c>
      <c r="U214" s="33"/>
      <c r="V214" s="33"/>
      <c r="W214" s="33"/>
      <c r="X214" s="33">
        <f>X215</f>
        <v>0</v>
      </c>
      <c r="Y214" s="9">
        <v>120</v>
      </c>
      <c r="Z214" s="24"/>
    </row>
    <row r="215" spans="1:26" outlineLevel="4" x14ac:dyDescent="0.25">
      <c r="A215" s="15" t="s">
        <v>82</v>
      </c>
      <c r="B215" s="8" t="s">
        <v>14</v>
      </c>
      <c r="C215" s="8" t="s">
        <v>14</v>
      </c>
      <c r="D215" s="8" t="s">
        <v>151</v>
      </c>
      <c r="E215" s="8"/>
      <c r="F215" s="33">
        <f>F216</f>
        <v>120</v>
      </c>
      <c r="G215" s="33"/>
      <c r="H215" s="33"/>
      <c r="I215" s="33"/>
      <c r="J215" s="33"/>
      <c r="K215" s="33"/>
      <c r="L215" s="88">
        <f>L216</f>
        <v>120</v>
      </c>
      <c r="M215" s="9">
        <v>120</v>
      </c>
      <c r="N215" s="33">
        <f>N216</f>
        <v>0</v>
      </c>
      <c r="O215" s="33"/>
      <c r="P215" s="33"/>
      <c r="Q215" s="33"/>
      <c r="R215" s="33">
        <f>R216</f>
        <v>0</v>
      </c>
      <c r="S215" s="9">
        <v>120</v>
      </c>
      <c r="T215" s="33">
        <f>T216</f>
        <v>0</v>
      </c>
      <c r="U215" s="33"/>
      <c r="V215" s="33"/>
      <c r="W215" s="33"/>
      <c r="X215" s="33">
        <f>X216</f>
        <v>0</v>
      </c>
      <c r="Y215" s="9">
        <v>120</v>
      </c>
      <c r="Z215" s="24"/>
    </row>
    <row r="216" spans="1:26" ht="38.25" outlineLevel="5" x14ac:dyDescent="0.25">
      <c r="A216" s="15" t="s">
        <v>58</v>
      </c>
      <c r="B216" s="8" t="s">
        <v>14</v>
      </c>
      <c r="C216" s="8" t="s">
        <v>14</v>
      </c>
      <c r="D216" s="8" t="s">
        <v>151</v>
      </c>
      <c r="E216" s="8" t="s">
        <v>59</v>
      </c>
      <c r="F216" s="33">
        <v>120</v>
      </c>
      <c r="G216" s="33"/>
      <c r="H216" s="33"/>
      <c r="I216" s="33"/>
      <c r="J216" s="33"/>
      <c r="K216" s="33"/>
      <c r="L216" s="88">
        <f>SUM(F216:K216)</f>
        <v>120</v>
      </c>
      <c r="M216" s="9">
        <v>120</v>
      </c>
      <c r="N216" s="33"/>
      <c r="O216" s="33"/>
      <c r="P216" s="33"/>
      <c r="Q216" s="33"/>
      <c r="R216" s="34">
        <f>SUM(N216:Q216)</f>
        <v>0</v>
      </c>
      <c r="S216" s="9">
        <v>120</v>
      </c>
      <c r="T216" s="33"/>
      <c r="U216" s="33"/>
      <c r="V216" s="33"/>
      <c r="W216" s="33"/>
      <c r="X216" s="34">
        <f>SUM(T216:W216)</f>
        <v>0</v>
      </c>
      <c r="Y216" s="9">
        <v>120</v>
      </c>
      <c r="Z216" s="24"/>
    </row>
    <row r="217" spans="1:26" ht="38.25" outlineLevel="2" x14ac:dyDescent="0.25">
      <c r="A217" s="15" t="s">
        <v>152</v>
      </c>
      <c r="B217" s="8"/>
      <c r="C217" s="8"/>
      <c r="D217" s="8" t="s">
        <v>153</v>
      </c>
      <c r="E217" s="8"/>
      <c r="F217" s="33">
        <f>F218</f>
        <v>400</v>
      </c>
      <c r="G217" s="33"/>
      <c r="H217" s="33"/>
      <c r="I217" s="33"/>
      <c r="J217" s="33"/>
      <c r="K217" s="33"/>
      <c r="L217" s="88">
        <f>L218</f>
        <v>400</v>
      </c>
      <c r="M217" s="9">
        <v>400</v>
      </c>
      <c r="N217" s="33">
        <f>N218</f>
        <v>0</v>
      </c>
      <c r="O217" s="33"/>
      <c r="P217" s="33"/>
      <c r="Q217" s="33"/>
      <c r="R217" s="33">
        <f>R218</f>
        <v>0</v>
      </c>
      <c r="S217" s="9">
        <v>400</v>
      </c>
      <c r="T217" s="33">
        <f>T218</f>
        <v>0</v>
      </c>
      <c r="U217" s="33"/>
      <c r="V217" s="33"/>
      <c r="W217" s="33"/>
      <c r="X217" s="33">
        <f>X218</f>
        <v>0</v>
      </c>
      <c r="Y217" s="9">
        <v>400</v>
      </c>
      <c r="Z217" s="24"/>
    </row>
    <row r="218" spans="1:26" outlineLevel="3" x14ac:dyDescent="0.25">
      <c r="A218" s="15" t="s">
        <v>95</v>
      </c>
      <c r="B218" s="8" t="s">
        <v>96</v>
      </c>
      <c r="C218" s="8"/>
      <c r="D218" s="8" t="s">
        <v>153</v>
      </c>
      <c r="E218" s="8"/>
      <c r="F218" s="33">
        <f>F219</f>
        <v>400</v>
      </c>
      <c r="G218" s="33"/>
      <c r="H218" s="33"/>
      <c r="I218" s="33"/>
      <c r="J218" s="33"/>
      <c r="K218" s="33"/>
      <c r="L218" s="88">
        <f>L219</f>
        <v>400</v>
      </c>
      <c r="M218" s="9">
        <v>400</v>
      </c>
      <c r="N218" s="33">
        <f>N219</f>
        <v>0</v>
      </c>
      <c r="O218" s="33"/>
      <c r="P218" s="33"/>
      <c r="Q218" s="33"/>
      <c r="R218" s="33">
        <f>R219</f>
        <v>0</v>
      </c>
      <c r="S218" s="9">
        <v>400</v>
      </c>
      <c r="T218" s="33">
        <f>T219</f>
        <v>0</v>
      </c>
      <c r="U218" s="33"/>
      <c r="V218" s="33"/>
      <c r="W218" s="33"/>
      <c r="X218" s="33">
        <f>X219</f>
        <v>0</v>
      </c>
      <c r="Y218" s="9">
        <v>400</v>
      </c>
      <c r="Z218" s="24"/>
    </row>
    <row r="219" spans="1:26" outlineLevel="4" x14ac:dyDescent="0.25">
      <c r="A219" s="15" t="s">
        <v>111</v>
      </c>
      <c r="B219" s="8" t="s">
        <v>96</v>
      </c>
      <c r="C219" s="8" t="s">
        <v>32</v>
      </c>
      <c r="D219" s="8" t="s">
        <v>153</v>
      </c>
      <c r="E219" s="8"/>
      <c r="F219" s="33">
        <f>F220</f>
        <v>400</v>
      </c>
      <c r="G219" s="33"/>
      <c r="H219" s="33"/>
      <c r="I219" s="33"/>
      <c r="J219" s="33"/>
      <c r="K219" s="33"/>
      <c r="L219" s="88">
        <f>L220</f>
        <v>400</v>
      </c>
      <c r="M219" s="9">
        <v>400</v>
      </c>
      <c r="N219" s="33">
        <f>N220</f>
        <v>0</v>
      </c>
      <c r="O219" s="33"/>
      <c r="P219" s="33"/>
      <c r="Q219" s="33"/>
      <c r="R219" s="33">
        <f>R220</f>
        <v>0</v>
      </c>
      <c r="S219" s="9">
        <v>400</v>
      </c>
      <c r="T219" s="33">
        <f>T220</f>
        <v>0</v>
      </c>
      <c r="U219" s="33"/>
      <c r="V219" s="33"/>
      <c r="W219" s="33"/>
      <c r="X219" s="33">
        <f>X220</f>
        <v>0</v>
      </c>
      <c r="Y219" s="9">
        <v>400</v>
      </c>
      <c r="Z219" s="24"/>
    </row>
    <row r="220" spans="1:26" ht="38.25" outlineLevel="5" x14ac:dyDescent="0.25">
      <c r="A220" s="15" t="s">
        <v>112</v>
      </c>
      <c r="B220" s="8" t="s">
        <v>96</v>
      </c>
      <c r="C220" s="8" t="s">
        <v>32</v>
      </c>
      <c r="D220" s="8" t="s">
        <v>153</v>
      </c>
      <c r="E220" s="8" t="s">
        <v>113</v>
      </c>
      <c r="F220" s="33">
        <v>400</v>
      </c>
      <c r="G220" s="33"/>
      <c r="H220" s="33"/>
      <c r="I220" s="33"/>
      <c r="J220" s="33"/>
      <c r="K220" s="33"/>
      <c r="L220" s="88">
        <f>SUM(F220:K220)</f>
        <v>400</v>
      </c>
      <c r="M220" s="9">
        <v>400</v>
      </c>
      <c r="N220" s="33"/>
      <c r="O220" s="33"/>
      <c r="P220" s="33"/>
      <c r="Q220" s="33"/>
      <c r="R220" s="34">
        <f>SUM(N220:Q220)</f>
        <v>0</v>
      </c>
      <c r="S220" s="9">
        <v>400</v>
      </c>
      <c r="T220" s="33"/>
      <c r="U220" s="33"/>
      <c r="V220" s="33"/>
      <c r="W220" s="33"/>
      <c r="X220" s="34">
        <f>SUM(T220:W220)</f>
        <v>0</v>
      </c>
      <c r="Y220" s="9">
        <v>400</v>
      </c>
      <c r="Z220" s="24"/>
    </row>
    <row r="221" spans="1:26" ht="51" outlineLevel="2" x14ac:dyDescent="0.25">
      <c r="A221" s="15" t="s">
        <v>154</v>
      </c>
      <c r="B221" s="8"/>
      <c r="C221" s="8"/>
      <c r="D221" s="8" t="s">
        <v>155</v>
      </c>
      <c r="E221" s="8"/>
      <c r="F221" s="33">
        <f>F222</f>
        <v>200</v>
      </c>
      <c r="G221" s="33"/>
      <c r="H221" s="33"/>
      <c r="I221" s="33"/>
      <c r="J221" s="33"/>
      <c r="K221" s="33"/>
      <c r="L221" s="88">
        <f>L222</f>
        <v>200</v>
      </c>
      <c r="M221" s="9">
        <v>200</v>
      </c>
      <c r="N221" s="33">
        <f>N222</f>
        <v>0</v>
      </c>
      <c r="O221" s="33"/>
      <c r="P221" s="33"/>
      <c r="Q221" s="33"/>
      <c r="R221" s="33">
        <f>R222</f>
        <v>0</v>
      </c>
      <c r="S221" s="9">
        <v>200</v>
      </c>
      <c r="T221" s="33">
        <f>T222</f>
        <v>0</v>
      </c>
      <c r="U221" s="33"/>
      <c r="V221" s="33"/>
      <c r="W221" s="33"/>
      <c r="X221" s="33">
        <f>X222</f>
        <v>0</v>
      </c>
      <c r="Y221" s="9">
        <v>200</v>
      </c>
      <c r="Z221" s="24"/>
    </row>
    <row r="222" spans="1:26" outlineLevel="3" x14ac:dyDescent="0.25">
      <c r="A222" s="15" t="s">
        <v>95</v>
      </c>
      <c r="B222" s="8" t="s">
        <v>96</v>
      </c>
      <c r="C222" s="8"/>
      <c r="D222" s="8" t="s">
        <v>155</v>
      </c>
      <c r="E222" s="8"/>
      <c r="F222" s="33">
        <f>F223</f>
        <v>200</v>
      </c>
      <c r="G222" s="33"/>
      <c r="H222" s="33"/>
      <c r="I222" s="33"/>
      <c r="J222" s="33"/>
      <c r="K222" s="33"/>
      <c r="L222" s="88">
        <f>L223</f>
        <v>200</v>
      </c>
      <c r="M222" s="9">
        <v>200</v>
      </c>
      <c r="N222" s="33">
        <f>N223</f>
        <v>0</v>
      </c>
      <c r="O222" s="33"/>
      <c r="P222" s="33"/>
      <c r="Q222" s="33"/>
      <c r="R222" s="33">
        <f>R223</f>
        <v>0</v>
      </c>
      <c r="S222" s="9">
        <v>200</v>
      </c>
      <c r="T222" s="33">
        <f>T223</f>
        <v>0</v>
      </c>
      <c r="U222" s="33"/>
      <c r="V222" s="33"/>
      <c r="W222" s="33"/>
      <c r="X222" s="33">
        <f>X223</f>
        <v>0</v>
      </c>
      <c r="Y222" s="9">
        <v>200</v>
      </c>
      <c r="Z222" s="24"/>
    </row>
    <row r="223" spans="1:26" outlineLevel="4" x14ac:dyDescent="0.25">
      <c r="A223" s="15" t="s">
        <v>146</v>
      </c>
      <c r="B223" s="8" t="s">
        <v>96</v>
      </c>
      <c r="C223" s="8" t="s">
        <v>147</v>
      </c>
      <c r="D223" s="8" t="s">
        <v>155</v>
      </c>
      <c r="E223" s="8"/>
      <c r="F223" s="33">
        <f>F224</f>
        <v>200</v>
      </c>
      <c r="G223" s="33"/>
      <c r="H223" s="33"/>
      <c r="I223" s="33"/>
      <c r="J223" s="33"/>
      <c r="K223" s="33"/>
      <c r="L223" s="88">
        <f>L224</f>
        <v>200</v>
      </c>
      <c r="M223" s="9">
        <v>200</v>
      </c>
      <c r="N223" s="33">
        <f>N224</f>
        <v>0</v>
      </c>
      <c r="O223" s="33"/>
      <c r="P223" s="33"/>
      <c r="Q223" s="33"/>
      <c r="R223" s="33">
        <f>R224</f>
        <v>0</v>
      </c>
      <c r="S223" s="9">
        <v>200</v>
      </c>
      <c r="T223" s="33">
        <f>T224</f>
        <v>0</v>
      </c>
      <c r="U223" s="33"/>
      <c r="V223" s="33"/>
      <c r="W223" s="33"/>
      <c r="X223" s="33">
        <f>X224</f>
        <v>0</v>
      </c>
      <c r="Y223" s="9">
        <v>200</v>
      </c>
      <c r="Z223" s="24"/>
    </row>
    <row r="224" spans="1:26" ht="38.25" outlineLevel="5" x14ac:dyDescent="0.25">
      <c r="A224" s="15" t="s">
        <v>58</v>
      </c>
      <c r="B224" s="8" t="s">
        <v>96</v>
      </c>
      <c r="C224" s="8" t="s">
        <v>147</v>
      </c>
      <c r="D224" s="8" t="s">
        <v>155</v>
      </c>
      <c r="E224" s="8" t="s">
        <v>59</v>
      </c>
      <c r="F224" s="33">
        <v>200</v>
      </c>
      <c r="G224" s="33"/>
      <c r="H224" s="33"/>
      <c r="I224" s="33"/>
      <c r="J224" s="33"/>
      <c r="K224" s="33"/>
      <c r="L224" s="88">
        <f>SUM(F224:K224)</f>
        <v>200</v>
      </c>
      <c r="M224" s="9">
        <v>200</v>
      </c>
      <c r="N224" s="33"/>
      <c r="O224" s="33"/>
      <c r="P224" s="33"/>
      <c r="Q224" s="33"/>
      <c r="R224" s="34">
        <f>SUM(N224:Q224)</f>
        <v>0</v>
      </c>
      <c r="S224" s="9">
        <v>200</v>
      </c>
      <c r="T224" s="33"/>
      <c r="U224" s="33"/>
      <c r="V224" s="33"/>
      <c r="W224" s="33"/>
      <c r="X224" s="34">
        <f>SUM(T224:W224)</f>
        <v>0</v>
      </c>
      <c r="Y224" s="9">
        <v>200</v>
      </c>
      <c r="Z224" s="24"/>
    </row>
    <row r="225" spans="1:26" ht="51" outlineLevel="2" x14ac:dyDescent="0.25">
      <c r="A225" s="15" t="s">
        <v>156</v>
      </c>
      <c r="B225" s="8"/>
      <c r="C225" s="8"/>
      <c r="D225" s="8" t="s">
        <v>157</v>
      </c>
      <c r="E225" s="8"/>
      <c r="F225" s="33">
        <f>F226</f>
        <v>742</v>
      </c>
      <c r="G225" s="33"/>
      <c r="H225" s="33"/>
      <c r="I225" s="33"/>
      <c r="J225" s="33"/>
      <c r="K225" s="33"/>
      <c r="L225" s="88">
        <f>L226</f>
        <v>742</v>
      </c>
      <c r="M225" s="9">
        <v>742</v>
      </c>
      <c r="N225" s="33">
        <f>N226</f>
        <v>0</v>
      </c>
      <c r="O225" s="33"/>
      <c r="P225" s="33"/>
      <c r="Q225" s="33"/>
      <c r="R225" s="33">
        <f>R226</f>
        <v>0</v>
      </c>
      <c r="S225" s="9">
        <v>742</v>
      </c>
      <c r="T225" s="33">
        <f>T226</f>
        <v>0</v>
      </c>
      <c r="U225" s="33"/>
      <c r="V225" s="33"/>
      <c r="W225" s="33"/>
      <c r="X225" s="33">
        <f>X226</f>
        <v>0</v>
      </c>
      <c r="Y225" s="9">
        <v>742</v>
      </c>
      <c r="Z225" s="24"/>
    </row>
    <row r="226" spans="1:26" outlineLevel="3" x14ac:dyDescent="0.25">
      <c r="A226" s="15" t="s">
        <v>95</v>
      </c>
      <c r="B226" s="8" t="s">
        <v>96</v>
      </c>
      <c r="C226" s="8"/>
      <c r="D226" s="8" t="s">
        <v>157</v>
      </c>
      <c r="E226" s="8"/>
      <c r="F226" s="33">
        <f>F227</f>
        <v>742</v>
      </c>
      <c r="G226" s="33"/>
      <c r="H226" s="33"/>
      <c r="I226" s="33"/>
      <c r="J226" s="33"/>
      <c r="K226" s="33"/>
      <c r="L226" s="88">
        <f>L227</f>
        <v>742</v>
      </c>
      <c r="M226" s="9">
        <v>742</v>
      </c>
      <c r="N226" s="33">
        <f>N227</f>
        <v>0</v>
      </c>
      <c r="O226" s="33"/>
      <c r="P226" s="33"/>
      <c r="Q226" s="33"/>
      <c r="R226" s="33">
        <f>R227</f>
        <v>0</v>
      </c>
      <c r="S226" s="9">
        <v>742</v>
      </c>
      <c r="T226" s="33">
        <f>T227</f>
        <v>0</v>
      </c>
      <c r="U226" s="33"/>
      <c r="V226" s="33"/>
      <c r="W226" s="33"/>
      <c r="X226" s="33">
        <f>X227</f>
        <v>0</v>
      </c>
      <c r="Y226" s="9">
        <v>742</v>
      </c>
      <c r="Z226" s="24"/>
    </row>
    <row r="227" spans="1:26" outlineLevel="4" x14ac:dyDescent="0.25">
      <c r="A227" s="15" t="s">
        <v>111</v>
      </c>
      <c r="B227" s="8" t="s">
        <v>96</v>
      </c>
      <c r="C227" s="8" t="s">
        <v>32</v>
      </c>
      <c r="D227" s="8" t="s">
        <v>157</v>
      </c>
      <c r="E227" s="8"/>
      <c r="F227" s="33">
        <f>F228+F229</f>
        <v>742</v>
      </c>
      <c r="G227" s="33"/>
      <c r="H227" s="33"/>
      <c r="I227" s="33"/>
      <c r="J227" s="33"/>
      <c r="K227" s="33"/>
      <c r="L227" s="88">
        <f>L228+L229</f>
        <v>742</v>
      </c>
      <c r="M227" s="9">
        <v>742</v>
      </c>
      <c r="N227" s="33">
        <f>N228+N229</f>
        <v>0</v>
      </c>
      <c r="O227" s="33"/>
      <c r="P227" s="33"/>
      <c r="Q227" s="33"/>
      <c r="R227" s="33">
        <f>R228+R229</f>
        <v>0</v>
      </c>
      <c r="S227" s="9">
        <v>742</v>
      </c>
      <c r="T227" s="33">
        <f>T228+T229</f>
        <v>0</v>
      </c>
      <c r="U227" s="33"/>
      <c r="V227" s="33"/>
      <c r="W227" s="33"/>
      <c r="X227" s="33">
        <f>X228+X229</f>
        <v>0</v>
      </c>
      <c r="Y227" s="9">
        <v>742</v>
      </c>
      <c r="Z227" s="24"/>
    </row>
    <row r="228" spans="1:26" ht="38.25" outlineLevel="5" x14ac:dyDescent="0.25">
      <c r="A228" s="15" t="s">
        <v>58</v>
      </c>
      <c r="B228" s="8" t="s">
        <v>96</v>
      </c>
      <c r="C228" s="8" t="s">
        <v>32</v>
      </c>
      <c r="D228" s="8" t="s">
        <v>157</v>
      </c>
      <c r="E228" s="8" t="s">
        <v>59</v>
      </c>
      <c r="F228" s="33">
        <v>60</v>
      </c>
      <c r="G228" s="33"/>
      <c r="H228" s="33"/>
      <c r="I228" s="33"/>
      <c r="J228" s="33"/>
      <c r="K228" s="33"/>
      <c r="L228" s="88">
        <f>SUM(F228:K228)</f>
        <v>60</v>
      </c>
      <c r="M228" s="9">
        <v>60</v>
      </c>
      <c r="N228" s="33"/>
      <c r="O228" s="33"/>
      <c r="P228" s="33"/>
      <c r="Q228" s="33"/>
      <c r="R228" s="34">
        <f t="shared" ref="R228:R229" si="44">SUM(N228:Q228)</f>
        <v>0</v>
      </c>
      <c r="S228" s="9">
        <v>60</v>
      </c>
      <c r="T228" s="33"/>
      <c r="U228" s="33"/>
      <c r="V228" s="33"/>
      <c r="W228" s="33"/>
      <c r="X228" s="34">
        <f t="shared" ref="X228:X229" si="45">SUM(T228:W228)</f>
        <v>0</v>
      </c>
      <c r="Y228" s="9">
        <v>60</v>
      </c>
      <c r="Z228" s="24"/>
    </row>
    <row r="229" spans="1:26" ht="63.75" outlineLevel="5" x14ac:dyDescent="0.25">
      <c r="A229" s="15" t="s">
        <v>50</v>
      </c>
      <c r="B229" s="8" t="s">
        <v>96</v>
      </c>
      <c r="C229" s="8" t="s">
        <v>32</v>
      </c>
      <c r="D229" s="8" t="s">
        <v>157</v>
      </c>
      <c r="E229" s="8" t="s">
        <v>51</v>
      </c>
      <c r="F229" s="33">
        <v>682</v>
      </c>
      <c r="G229" s="33"/>
      <c r="H229" s="33"/>
      <c r="I229" s="33"/>
      <c r="J229" s="33"/>
      <c r="K229" s="33"/>
      <c r="L229" s="88">
        <f>SUM(F229:K229)</f>
        <v>682</v>
      </c>
      <c r="M229" s="9">
        <v>682</v>
      </c>
      <c r="N229" s="33"/>
      <c r="O229" s="33"/>
      <c r="P229" s="33"/>
      <c r="Q229" s="33"/>
      <c r="R229" s="34">
        <f t="shared" si="44"/>
        <v>0</v>
      </c>
      <c r="S229" s="9">
        <v>682</v>
      </c>
      <c r="T229" s="33"/>
      <c r="U229" s="33"/>
      <c r="V229" s="33"/>
      <c r="W229" s="33"/>
      <c r="X229" s="34">
        <f t="shared" si="45"/>
        <v>0</v>
      </c>
      <c r="Y229" s="9">
        <v>682</v>
      </c>
      <c r="Z229" s="24"/>
    </row>
    <row r="230" spans="1:26" ht="51" outlineLevel="1" x14ac:dyDescent="0.25">
      <c r="A230" s="15" t="s">
        <v>158</v>
      </c>
      <c r="B230" s="8"/>
      <c r="C230" s="8"/>
      <c r="D230" s="8" t="s">
        <v>159</v>
      </c>
      <c r="E230" s="8"/>
      <c r="F230" s="33">
        <f>F231</f>
        <v>941.26</v>
      </c>
      <c r="G230" s="33"/>
      <c r="H230" s="33"/>
      <c r="I230" s="33"/>
      <c r="J230" s="33"/>
      <c r="K230" s="33"/>
      <c r="L230" s="88">
        <f>L231</f>
        <v>941.26</v>
      </c>
      <c r="M230" s="9">
        <v>941.25599999999997</v>
      </c>
      <c r="N230" s="33">
        <f>N231</f>
        <v>0</v>
      </c>
      <c r="O230" s="33"/>
      <c r="P230" s="33"/>
      <c r="Q230" s="33"/>
      <c r="R230" s="33">
        <f>R231</f>
        <v>0</v>
      </c>
      <c r="S230" s="9">
        <v>941.25599999999997</v>
      </c>
      <c r="T230" s="33">
        <f>T231</f>
        <v>0</v>
      </c>
      <c r="U230" s="33"/>
      <c r="V230" s="33"/>
      <c r="W230" s="33"/>
      <c r="X230" s="33">
        <f>X231</f>
        <v>0</v>
      </c>
      <c r="Y230" s="9">
        <v>941.25599999999997</v>
      </c>
      <c r="Z230" s="24"/>
    </row>
    <row r="231" spans="1:26" ht="38.25" outlineLevel="2" x14ac:dyDescent="0.25">
      <c r="A231" s="15" t="s">
        <v>160</v>
      </c>
      <c r="B231" s="8"/>
      <c r="C231" s="8"/>
      <c r="D231" s="8" t="s">
        <v>161</v>
      </c>
      <c r="E231" s="8"/>
      <c r="F231" s="33">
        <f>F232</f>
        <v>941.26</v>
      </c>
      <c r="G231" s="33"/>
      <c r="H231" s="33"/>
      <c r="I231" s="33"/>
      <c r="J231" s="33"/>
      <c r="K231" s="33"/>
      <c r="L231" s="88">
        <f>L232</f>
        <v>941.26</v>
      </c>
      <c r="M231" s="9">
        <v>941.25599999999997</v>
      </c>
      <c r="N231" s="33">
        <f>N232</f>
        <v>0</v>
      </c>
      <c r="O231" s="33"/>
      <c r="P231" s="33"/>
      <c r="Q231" s="33"/>
      <c r="R231" s="33">
        <f>R232</f>
        <v>0</v>
      </c>
      <c r="S231" s="9">
        <v>941.25599999999997</v>
      </c>
      <c r="T231" s="33">
        <f>T232</f>
        <v>0</v>
      </c>
      <c r="U231" s="33"/>
      <c r="V231" s="33"/>
      <c r="W231" s="33"/>
      <c r="X231" s="33">
        <f>X232</f>
        <v>0</v>
      </c>
      <c r="Y231" s="9">
        <v>941.25599999999997</v>
      </c>
      <c r="Z231" s="24"/>
    </row>
    <row r="232" spans="1:26" outlineLevel="3" x14ac:dyDescent="0.25">
      <c r="A232" s="15" t="s">
        <v>13</v>
      </c>
      <c r="B232" s="8" t="s">
        <v>14</v>
      </c>
      <c r="C232" s="8"/>
      <c r="D232" s="8" t="s">
        <v>161</v>
      </c>
      <c r="E232" s="8"/>
      <c r="F232" s="33">
        <f>F233</f>
        <v>941.26</v>
      </c>
      <c r="G232" s="33"/>
      <c r="H232" s="33"/>
      <c r="I232" s="33"/>
      <c r="J232" s="33"/>
      <c r="K232" s="33"/>
      <c r="L232" s="88">
        <f>L233</f>
        <v>941.26</v>
      </c>
      <c r="M232" s="9">
        <v>941.25599999999997</v>
      </c>
      <c r="N232" s="33">
        <f>N233</f>
        <v>0</v>
      </c>
      <c r="O232" s="33"/>
      <c r="P232" s="33"/>
      <c r="Q232" s="33"/>
      <c r="R232" s="33">
        <f>R233</f>
        <v>0</v>
      </c>
      <c r="S232" s="9">
        <v>941.25599999999997</v>
      </c>
      <c r="T232" s="33">
        <f>T233</f>
        <v>0</v>
      </c>
      <c r="U232" s="33"/>
      <c r="V232" s="33"/>
      <c r="W232" s="33"/>
      <c r="X232" s="33">
        <f>X233</f>
        <v>0</v>
      </c>
      <c r="Y232" s="9">
        <v>941.25599999999997</v>
      </c>
      <c r="Z232" s="24"/>
    </row>
    <row r="233" spans="1:26" outlineLevel="4" x14ac:dyDescent="0.25">
      <c r="A233" s="15" t="s">
        <v>82</v>
      </c>
      <c r="B233" s="8" t="s">
        <v>14</v>
      </c>
      <c r="C233" s="8" t="s">
        <v>14</v>
      </c>
      <c r="D233" s="8" t="s">
        <v>161</v>
      </c>
      <c r="E233" s="8"/>
      <c r="F233" s="33">
        <f>F234</f>
        <v>941.26</v>
      </c>
      <c r="G233" s="33"/>
      <c r="H233" s="33"/>
      <c r="I233" s="33"/>
      <c r="J233" s="33"/>
      <c r="K233" s="33"/>
      <c r="L233" s="88">
        <f>L234</f>
        <v>941.26</v>
      </c>
      <c r="M233" s="9">
        <v>941.25599999999997</v>
      </c>
      <c r="N233" s="33">
        <f>N234</f>
        <v>0</v>
      </c>
      <c r="O233" s="33"/>
      <c r="P233" s="33"/>
      <c r="Q233" s="33"/>
      <c r="R233" s="33">
        <f>R234</f>
        <v>0</v>
      </c>
      <c r="S233" s="9">
        <v>941.25599999999997</v>
      </c>
      <c r="T233" s="33">
        <f>T234</f>
        <v>0</v>
      </c>
      <c r="U233" s="33"/>
      <c r="V233" s="33"/>
      <c r="W233" s="33"/>
      <c r="X233" s="33">
        <f>X234</f>
        <v>0</v>
      </c>
      <c r="Y233" s="9">
        <v>941.25599999999997</v>
      </c>
      <c r="Z233" s="24"/>
    </row>
    <row r="234" spans="1:26" ht="38.25" outlineLevel="5" x14ac:dyDescent="0.25">
      <c r="A234" s="15" t="s">
        <v>112</v>
      </c>
      <c r="B234" s="8" t="s">
        <v>14</v>
      </c>
      <c r="C234" s="8" t="s">
        <v>14</v>
      </c>
      <c r="D234" s="8" t="s">
        <v>161</v>
      </c>
      <c r="E234" s="8" t="s">
        <v>113</v>
      </c>
      <c r="F234" s="33">
        <v>941.26</v>
      </c>
      <c r="G234" s="33"/>
      <c r="H234" s="33"/>
      <c r="I234" s="33"/>
      <c r="J234" s="33"/>
      <c r="K234" s="33"/>
      <c r="L234" s="88">
        <f>SUM(F234:K234)</f>
        <v>941.26</v>
      </c>
      <c r="M234" s="9">
        <v>941.25599999999997</v>
      </c>
      <c r="N234" s="33"/>
      <c r="O234" s="33"/>
      <c r="P234" s="33"/>
      <c r="Q234" s="33"/>
      <c r="R234" s="34">
        <f>SUM(N234:Q234)</f>
        <v>0</v>
      </c>
      <c r="S234" s="9">
        <v>941.25599999999997</v>
      </c>
      <c r="T234" s="33"/>
      <c r="U234" s="33"/>
      <c r="V234" s="33"/>
      <c r="W234" s="33"/>
      <c r="X234" s="34">
        <f>SUM(T234:W234)</f>
        <v>0</v>
      </c>
      <c r="Y234" s="9">
        <v>941.25599999999997</v>
      </c>
      <c r="Z234" s="24"/>
    </row>
    <row r="235" spans="1:26" ht="76.5" outlineLevel="1" x14ac:dyDescent="0.25">
      <c r="A235" s="15" t="s">
        <v>162</v>
      </c>
      <c r="B235" s="8"/>
      <c r="C235" s="8"/>
      <c r="D235" s="8" t="s">
        <v>163</v>
      </c>
      <c r="E235" s="8"/>
      <c r="F235" s="33">
        <f>F236</f>
        <v>436.08</v>
      </c>
      <c r="G235" s="33"/>
      <c r="H235" s="33"/>
      <c r="I235" s="33"/>
      <c r="J235" s="33"/>
      <c r="K235" s="33"/>
      <c r="L235" s="88">
        <f>L236</f>
        <v>436.08</v>
      </c>
      <c r="M235" s="9">
        <v>436.08</v>
      </c>
      <c r="N235" s="33">
        <f>N236</f>
        <v>0</v>
      </c>
      <c r="O235" s="33"/>
      <c r="P235" s="33"/>
      <c r="Q235" s="33"/>
      <c r="R235" s="33">
        <f>R236</f>
        <v>0</v>
      </c>
      <c r="S235" s="9">
        <v>500</v>
      </c>
      <c r="T235" s="33">
        <f>T236</f>
        <v>0</v>
      </c>
      <c r="U235" s="33"/>
      <c r="V235" s="33"/>
      <c r="W235" s="33"/>
      <c r="X235" s="33">
        <f>X236</f>
        <v>0</v>
      </c>
      <c r="Y235" s="9">
        <v>500</v>
      </c>
      <c r="Z235" s="24"/>
    </row>
    <row r="236" spans="1:26" ht="63.75" outlineLevel="2" x14ac:dyDescent="0.25">
      <c r="A236" s="15" t="s">
        <v>164</v>
      </c>
      <c r="B236" s="8"/>
      <c r="C236" s="8"/>
      <c r="D236" s="8" t="s">
        <v>165</v>
      </c>
      <c r="E236" s="8"/>
      <c r="F236" s="33">
        <f>F237</f>
        <v>436.08</v>
      </c>
      <c r="G236" s="33"/>
      <c r="H236" s="33"/>
      <c r="I236" s="33"/>
      <c r="J236" s="33"/>
      <c r="K236" s="33"/>
      <c r="L236" s="88">
        <f>L237</f>
        <v>436.08</v>
      </c>
      <c r="M236" s="9">
        <v>436.08</v>
      </c>
      <c r="N236" s="33">
        <f>N237</f>
        <v>0</v>
      </c>
      <c r="O236" s="33"/>
      <c r="P236" s="33"/>
      <c r="Q236" s="33"/>
      <c r="R236" s="33">
        <f>R237</f>
        <v>0</v>
      </c>
      <c r="S236" s="9">
        <v>500</v>
      </c>
      <c r="T236" s="33">
        <f>T237</f>
        <v>0</v>
      </c>
      <c r="U236" s="33"/>
      <c r="V236" s="33"/>
      <c r="W236" s="33"/>
      <c r="X236" s="33">
        <f>X237</f>
        <v>0</v>
      </c>
      <c r="Y236" s="9">
        <v>500</v>
      </c>
      <c r="Z236" s="24"/>
    </row>
    <row r="237" spans="1:26" outlineLevel="3" x14ac:dyDescent="0.25">
      <c r="A237" s="15" t="s">
        <v>95</v>
      </c>
      <c r="B237" s="8" t="s">
        <v>96</v>
      </c>
      <c r="C237" s="8"/>
      <c r="D237" s="8" t="s">
        <v>165</v>
      </c>
      <c r="E237" s="8"/>
      <c r="F237" s="33">
        <f>F238</f>
        <v>436.08</v>
      </c>
      <c r="G237" s="33"/>
      <c r="H237" s="33"/>
      <c r="I237" s="33"/>
      <c r="J237" s="33"/>
      <c r="K237" s="33"/>
      <c r="L237" s="88">
        <f>L238</f>
        <v>436.08</v>
      </c>
      <c r="M237" s="9">
        <v>436.08</v>
      </c>
      <c r="N237" s="33">
        <f>N238</f>
        <v>0</v>
      </c>
      <c r="O237" s="33"/>
      <c r="P237" s="33"/>
      <c r="Q237" s="33"/>
      <c r="R237" s="33">
        <f>R238</f>
        <v>0</v>
      </c>
      <c r="S237" s="9">
        <v>500</v>
      </c>
      <c r="T237" s="33">
        <f>T238</f>
        <v>0</v>
      </c>
      <c r="U237" s="33"/>
      <c r="V237" s="33"/>
      <c r="W237" s="33"/>
      <c r="X237" s="33">
        <f>X238</f>
        <v>0</v>
      </c>
      <c r="Y237" s="9">
        <v>500</v>
      </c>
      <c r="Z237" s="24"/>
    </row>
    <row r="238" spans="1:26" ht="25.5" outlineLevel="4" x14ac:dyDescent="0.25">
      <c r="A238" s="15" t="s">
        <v>97</v>
      </c>
      <c r="B238" s="8" t="s">
        <v>96</v>
      </c>
      <c r="C238" s="8" t="s">
        <v>98</v>
      </c>
      <c r="D238" s="8" t="s">
        <v>165</v>
      </c>
      <c r="E238" s="8"/>
      <c r="F238" s="33">
        <f>F239+F240</f>
        <v>436.08</v>
      </c>
      <c r="G238" s="33"/>
      <c r="H238" s="33"/>
      <c r="I238" s="33"/>
      <c r="J238" s="33"/>
      <c r="K238" s="33"/>
      <c r="L238" s="88">
        <f>L239+L240</f>
        <v>436.08</v>
      </c>
      <c r="M238" s="9">
        <v>436.08</v>
      </c>
      <c r="N238" s="33">
        <f>N239+N240</f>
        <v>0</v>
      </c>
      <c r="O238" s="33"/>
      <c r="P238" s="33"/>
      <c r="Q238" s="33"/>
      <c r="R238" s="33">
        <f>R239+R240</f>
        <v>0</v>
      </c>
      <c r="S238" s="9">
        <v>500</v>
      </c>
      <c r="T238" s="33">
        <f>T239+T240</f>
        <v>0</v>
      </c>
      <c r="U238" s="33"/>
      <c r="V238" s="33"/>
      <c r="W238" s="33"/>
      <c r="X238" s="33">
        <f>X239+X240</f>
        <v>0</v>
      </c>
      <c r="Y238" s="9">
        <v>500</v>
      </c>
      <c r="Z238" s="24"/>
    </row>
    <row r="239" spans="1:26" outlineLevel="5" x14ac:dyDescent="0.25">
      <c r="A239" s="15" t="s">
        <v>17</v>
      </c>
      <c r="B239" s="8" t="s">
        <v>96</v>
      </c>
      <c r="C239" s="8" t="s">
        <v>98</v>
      </c>
      <c r="D239" s="8" t="s">
        <v>165</v>
      </c>
      <c r="E239" s="8" t="s">
        <v>18</v>
      </c>
      <c r="F239" s="33">
        <v>403.78</v>
      </c>
      <c r="G239" s="33"/>
      <c r="H239" s="33"/>
      <c r="I239" s="33"/>
      <c r="J239" s="33"/>
      <c r="K239" s="33"/>
      <c r="L239" s="88">
        <f>SUM(F239:K239)</f>
        <v>403.78</v>
      </c>
      <c r="M239" s="9">
        <v>403.78</v>
      </c>
      <c r="N239" s="33"/>
      <c r="O239" s="33"/>
      <c r="P239" s="33"/>
      <c r="Q239" s="33"/>
      <c r="R239" s="34">
        <f t="shared" ref="R239:R240" si="46">SUM(N239:Q239)</f>
        <v>0</v>
      </c>
      <c r="S239" s="9">
        <v>500</v>
      </c>
      <c r="T239" s="33"/>
      <c r="U239" s="33"/>
      <c r="V239" s="33"/>
      <c r="W239" s="33"/>
      <c r="X239" s="34">
        <f t="shared" ref="X239:X240" si="47">SUM(T239:W239)</f>
        <v>0</v>
      </c>
      <c r="Y239" s="9">
        <v>500</v>
      </c>
      <c r="Z239" s="24"/>
    </row>
    <row r="240" spans="1:26" outlineLevel="5" x14ac:dyDescent="0.25">
      <c r="A240" s="15" t="s">
        <v>19</v>
      </c>
      <c r="B240" s="8" t="s">
        <v>96</v>
      </c>
      <c r="C240" s="8" t="s">
        <v>98</v>
      </c>
      <c r="D240" s="8" t="s">
        <v>165</v>
      </c>
      <c r="E240" s="8" t="s">
        <v>20</v>
      </c>
      <c r="F240" s="33">
        <v>32.299999999999997</v>
      </c>
      <c r="G240" s="33"/>
      <c r="H240" s="33"/>
      <c r="I240" s="33"/>
      <c r="J240" s="33"/>
      <c r="K240" s="33"/>
      <c r="L240" s="88">
        <f>SUM(F240:K240)</f>
        <v>32.299999999999997</v>
      </c>
      <c r="M240" s="9">
        <v>32.299999999999997</v>
      </c>
      <c r="N240" s="33"/>
      <c r="O240" s="33"/>
      <c r="P240" s="33"/>
      <c r="Q240" s="33"/>
      <c r="R240" s="34">
        <f t="shared" si="46"/>
        <v>0</v>
      </c>
      <c r="S240" s="9">
        <v>0</v>
      </c>
      <c r="T240" s="33"/>
      <c r="U240" s="33"/>
      <c r="V240" s="33"/>
      <c r="W240" s="33"/>
      <c r="X240" s="34">
        <f t="shared" si="47"/>
        <v>0</v>
      </c>
      <c r="Y240" s="9">
        <v>0</v>
      </c>
      <c r="Z240" s="24"/>
    </row>
    <row r="241" spans="1:26" ht="63.75" outlineLevel="1" x14ac:dyDescent="0.25">
      <c r="A241" s="15" t="s">
        <v>166</v>
      </c>
      <c r="B241" s="8"/>
      <c r="C241" s="8"/>
      <c r="D241" s="8" t="s">
        <v>167</v>
      </c>
      <c r="E241" s="8"/>
      <c r="F241" s="33">
        <f>F242+F246+F250+F254+F258+F262</f>
        <v>2038.23</v>
      </c>
      <c r="G241" s="33"/>
      <c r="H241" s="33"/>
      <c r="I241" s="33"/>
      <c r="J241" s="33"/>
      <c r="K241" s="33"/>
      <c r="L241" s="88">
        <f>L242+L246+L250+L254+L258+L262</f>
        <v>2038.23</v>
      </c>
      <c r="M241" s="9">
        <v>2038.23</v>
      </c>
      <c r="N241" s="33">
        <f>N242+N246+N250+N254+N258+N262</f>
        <v>0</v>
      </c>
      <c r="O241" s="33"/>
      <c r="P241" s="33"/>
      <c r="Q241" s="33"/>
      <c r="R241" s="33">
        <f>R242+R246+R250+R254+R258+R262</f>
        <v>0</v>
      </c>
      <c r="S241" s="9">
        <v>2038.23</v>
      </c>
      <c r="T241" s="33">
        <f>T242+T246+T250+T254+T258+T262</f>
        <v>0</v>
      </c>
      <c r="U241" s="33"/>
      <c r="V241" s="33"/>
      <c r="W241" s="33"/>
      <c r="X241" s="33">
        <f>X242+X246+X250+X254+X258+X262</f>
        <v>0</v>
      </c>
      <c r="Y241" s="9">
        <v>1370</v>
      </c>
      <c r="Z241" s="24"/>
    </row>
    <row r="242" spans="1:26" ht="140.25" outlineLevel="2" x14ac:dyDescent="0.25">
      <c r="A242" s="15" t="s">
        <v>168</v>
      </c>
      <c r="B242" s="8"/>
      <c r="C242" s="8"/>
      <c r="D242" s="8" t="s">
        <v>169</v>
      </c>
      <c r="E242" s="8"/>
      <c r="F242" s="33">
        <f>F243</f>
        <v>668.23</v>
      </c>
      <c r="G242" s="33"/>
      <c r="H242" s="33"/>
      <c r="I242" s="33"/>
      <c r="J242" s="33"/>
      <c r="K242" s="33"/>
      <c r="L242" s="88">
        <f>L243</f>
        <v>668.23</v>
      </c>
      <c r="M242" s="9">
        <v>668.23</v>
      </c>
      <c r="N242" s="33">
        <f>N243</f>
        <v>0</v>
      </c>
      <c r="O242" s="33"/>
      <c r="P242" s="33"/>
      <c r="Q242" s="33"/>
      <c r="R242" s="33">
        <f>R243</f>
        <v>0</v>
      </c>
      <c r="S242" s="9">
        <v>668.23</v>
      </c>
      <c r="T242" s="33">
        <f>T243</f>
        <v>0</v>
      </c>
      <c r="U242" s="33"/>
      <c r="V242" s="33"/>
      <c r="W242" s="33"/>
      <c r="X242" s="33">
        <f>X243</f>
        <v>0</v>
      </c>
      <c r="Y242" s="9">
        <v>0</v>
      </c>
      <c r="Z242" s="24"/>
    </row>
    <row r="243" spans="1:26" outlineLevel="3" x14ac:dyDescent="0.25">
      <c r="A243" s="15" t="s">
        <v>95</v>
      </c>
      <c r="B243" s="8" t="s">
        <v>96</v>
      </c>
      <c r="C243" s="8"/>
      <c r="D243" s="8" t="s">
        <v>169</v>
      </c>
      <c r="E243" s="8"/>
      <c r="F243" s="33">
        <f>F244</f>
        <v>668.23</v>
      </c>
      <c r="G243" s="33"/>
      <c r="H243" s="33"/>
      <c r="I243" s="33"/>
      <c r="J243" s="33"/>
      <c r="K243" s="33"/>
      <c r="L243" s="88">
        <f>L244</f>
        <v>668.23</v>
      </c>
      <c r="M243" s="9">
        <v>668.23</v>
      </c>
      <c r="N243" s="33">
        <f>N244</f>
        <v>0</v>
      </c>
      <c r="O243" s="33"/>
      <c r="P243" s="33"/>
      <c r="Q243" s="33"/>
      <c r="R243" s="33">
        <f>R244</f>
        <v>0</v>
      </c>
      <c r="S243" s="9">
        <v>668.23</v>
      </c>
      <c r="T243" s="33">
        <f>T244</f>
        <v>0</v>
      </c>
      <c r="U243" s="33"/>
      <c r="V243" s="33"/>
      <c r="W243" s="33"/>
      <c r="X243" s="33">
        <f>X244</f>
        <v>0</v>
      </c>
      <c r="Y243" s="9">
        <v>0</v>
      </c>
      <c r="Z243" s="24"/>
    </row>
    <row r="244" spans="1:26" outlineLevel="4" x14ac:dyDescent="0.25">
      <c r="A244" s="15" t="s">
        <v>146</v>
      </c>
      <c r="B244" s="8" t="s">
        <v>96</v>
      </c>
      <c r="C244" s="8" t="s">
        <v>147</v>
      </c>
      <c r="D244" s="8" t="s">
        <v>169</v>
      </c>
      <c r="E244" s="8"/>
      <c r="F244" s="33">
        <f>F245</f>
        <v>668.23</v>
      </c>
      <c r="G244" s="33"/>
      <c r="H244" s="33"/>
      <c r="I244" s="33"/>
      <c r="J244" s="33"/>
      <c r="K244" s="33"/>
      <c r="L244" s="88">
        <f>L245</f>
        <v>668.23</v>
      </c>
      <c r="M244" s="9">
        <v>668.23</v>
      </c>
      <c r="N244" s="33">
        <f>N245</f>
        <v>0</v>
      </c>
      <c r="O244" s="33"/>
      <c r="P244" s="33"/>
      <c r="Q244" s="33"/>
      <c r="R244" s="33">
        <f>R245</f>
        <v>0</v>
      </c>
      <c r="S244" s="9">
        <v>668.23</v>
      </c>
      <c r="T244" s="33">
        <f>T245</f>
        <v>0</v>
      </c>
      <c r="U244" s="33"/>
      <c r="V244" s="33"/>
      <c r="W244" s="33"/>
      <c r="X244" s="33">
        <f>X245</f>
        <v>0</v>
      </c>
      <c r="Y244" s="9">
        <v>0</v>
      </c>
      <c r="Z244" s="24"/>
    </row>
    <row r="245" spans="1:26" ht="38.25" outlineLevel="5" x14ac:dyDescent="0.25">
      <c r="A245" s="15" t="s">
        <v>58</v>
      </c>
      <c r="B245" s="8" t="s">
        <v>96</v>
      </c>
      <c r="C245" s="8" t="s">
        <v>147</v>
      </c>
      <c r="D245" s="8" t="s">
        <v>169</v>
      </c>
      <c r="E245" s="8" t="s">
        <v>59</v>
      </c>
      <c r="F245" s="33">
        <v>668.23</v>
      </c>
      <c r="G245" s="33"/>
      <c r="H245" s="33"/>
      <c r="I245" s="33"/>
      <c r="J245" s="33"/>
      <c r="K245" s="33"/>
      <c r="L245" s="88">
        <f>SUM(F245:K245)</f>
        <v>668.23</v>
      </c>
      <c r="M245" s="9">
        <v>668.23</v>
      </c>
      <c r="N245" s="33"/>
      <c r="O245" s="33"/>
      <c r="P245" s="33"/>
      <c r="Q245" s="33"/>
      <c r="R245" s="34">
        <f>SUM(N245:Q245)</f>
        <v>0</v>
      </c>
      <c r="S245" s="9">
        <v>668.23</v>
      </c>
      <c r="T245" s="33"/>
      <c r="U245" s="33"/>
      <c r="V245" s="33"/>
      <c r="W245" s="33"/>
      <c r="X245" s="34">
        <f>SUM(T245:W245)</f>
        <v>0</v>
      </c>
      <c r="Y245" s="9">
        <v>0</v>
      </c>
      <c r="Z245" s="24"/>
    </row>
    <row r="246" spans="1:26" ht="51" outlineLevel="2" x14ac:dyDescent="0.25">
      <c r="A246" s="15" t="s">
        <v>170</v>
      </c>
      <c r="B246" s="8"/>
      <c r="C246" s="8"/>
      <c r="D246" s="8" t="s">
        <v>171</v>
      </c>
      <c r="E246" s="8"/>
      <c r="F246" s="33">
        <f>F247</f>
        <v>200</v>
      </c>
      <c r="G246" s="33"/>
      <c r="H246" s="33"/>
      <c r="I246" s="33"/>
      <c r="J246" s="33"/>
      <c r="K246" s="33"/>
      <c r="L246" s="88">
        <f>L247</f>
        <v>200</v>
      </c>
      <c r="M246" s="9">
        <v>200</v>
      </c>
      <c r="N246" s="33">
        <f>N247</f>
        <v>0</v>
      </c>
      <c r="O246" s="33"/>
      <c r="P246" s="33"/>
      <c r="Q246" s="33"/>
      <c r="R246" s="33">
        <f>R247</f>
        <v>0</v>
      </c>
      <c r="S246" s="9">
        <v>200</v>
      </c>
      <c r="T246" s="33">
        <f>T247</f>
        <v>0</v>
      </c>
      <c r="U246" s="33"/>
      <c r="V246" s="33"/>
      <c r="W246" s="33"/>
      <c r="X246" s="33">
        <f>X247</f>
        <v>0</v>
      </c>
      <c r="Y246" s="9">
        <v>200</v>
      </c>
      <c r="Z246" s="24"/>
    </row>
    <row r="247" spans="1:26" outlineLevel="3" x14ac:dyDescent="0.25">
      <c r="A247" s="15" t="s">
        <v>13</v>
      </c>
      <c r="B247" s="8" t="s">
        <v>14</v>
      </c>
      <c r="C247" s="8"/>
      <c r="D247" s="8" t="s">
        <v>171</v>
      </c>
      <c r="E247" s="8"/>
      <c r="F247" s="33">
        <f>F248</f>
        <v>200</v>
      </c>
      <c r="G247" s="33"/>
      <c r="H247" s="33"/>
      <c r="I247" s="33"/>
      <c r="J247" s="33"/>
      <c r="K247" s="33"/>
      <c r="L247" s="88">
        <f>L248</f>
        <v>200</v>
      </c>
      <c r="M247" s="9">
        <v>200</v>
      </c>
      <c r="N247" s="33">
        <f>N248</f>
        <v>0</v>
      </c>
      <c r="O247" s="33"/>
      <c r="P247" s="33"/>
      <c r="Q247" s="33"/>
      <c r="R247" s="33">
        <f>R248</f>
        <v>0</v>
      </c>
      <c r="S247" s="9">
        <v>200</v>
      </c>
      <c r="T247" s="33">
        <f>T248</f>
        <v>0</v>
      </c>
      <c r="U247" s="33"/>
      <c r="V247" s="33"/>
      <c r="W247" s="33"/>
      <c r="X247" s="33">
        <f>X248</f>
        <v>0</v>
      </c>
      <c r="Y247" s="9">
        <v>200</v>
      </c>
      <c r="Z247" s="24"/>
    </row>
    <row r="248" spans="1:26" outlineLevel="4" x14ac:dyDescent="0.25">
      <c r="A248" s="15" t="s">
        <v>82</v>
      </c>
      <c r="B248" s="8" t="s">
        <v>14</v>
      </c>
      <c r="C248" s="8" t="s">
        <v>14</v>
      </c>
      <c r="D248" s="8" t="s">
        <v>171</v>
      </c>
      <c r="E248" s="8"/>
      <c r="F248" s="33">
        <f>F249</f>
        <v>200</v>
      </c>
      <c r="G248" s="33"/>
      <c r="H248" s="33"/>
      <c r="I248" s="33"/>
      <c r="J248" s="33"/>
      <c r="K248" s="33"/>
      <c r="L248" s="88">
        <f>L249</f>
        <v>200</v>
      </c>
      <c r="M248" s="9">
        <v>200</v>
      </c>
      <c r="N248" s="33">
        <f>N249</f>
        <v>0</v>
      </c>
      <c r="O248" s="33"/>
      <c r="P248" s="33"/>
      <c r="Q248" s="33"/>
      <c r="R248" s="33">
        <f>R249</f>
        <v>0</v>
      </c>
      <c r="S248" s="9">
        <v>200</v>
      </c>
      <c r="T248" s="33">
        <f>T249</f>
        <v>0</v>
      </c>
      <c r="U248" s="33"/>
      <c r="V248" s="33"/>
      <c r="W248" s="33"/>
      <c r="X248" s="33">
        <f>X249</f>
        <v>0</v>
      </c>
      <c r="Y248" s="9">
        <v>200</v>
      </c>
      <c r="Z248" s="24"/>
    </row>
    <row r="249" spans="1:26" ht="38.25" outlineLevel="5" x14ac:dyDescent="0.25">
      <c r="A249" s="15" t="s">
        <v>112</v>
      </c>
      <c r="B249" s="8" t="s">
        <v>14</v>
      </c>
      <c r="C249" s="8" t="s">
        <v>14</v>
      </c>
      <c r="D249" s="8" t="s">
        <v>171</v>
      </c>
      <c r="E249" s="8" t="s">
        <v>113</v>
      </c>
      <c r="F249" s="33">
        <v>200</v>
      </c>
      <c r="G249" s="33"/>
      <c r="H249" s="33"/>
      <c r="I249" s="33"/>
      <c r="J249" s="33"/>
      <c r="K249" s="33"/>
      <c r="L249" s="88">
        <f>SUM(F249:K249)</f>
        <v>200</v>
      </c>
      <c r="M249" s="9">
        <v>200</v>
      </c>
      <c r="N249" s="33"/>
      <c r="O249" s="33"/>
      <c r="P249" s="33"/>
      <c r="Q249" s="33"/>
      <c r="R249" s="34">
        <f>SUM(N249:Q249)</f>
        <v>0</v>
      </c>
      <c r="S249" s="9">
        <v>200</v>
      </c>
      <c r="T249" s="33"/>
      <c r="U249" s="33"/>
      <c r="V249" s="33"/>
      <c r="W249" s="33"/>
      <c r="X249" s="34">
        <f>SUM(T249:W249)</f>
        <v>0</v>
      </c>
      <c r="Y249" s="9">
        <v>200</v>
      </c>
      <c r="Z249" s="24"/>
    </row>
    <row r="250" spans="1:26" ht="51" outlineLevel="2" x14ac:dyDescent="0.25">
      <c r="A250" s="15" t="s">
        <v>172</v>
      </c>
      <c r="B250" s="8"/>
      <c r="C250" s="8"/>
      <c r="D250" s="8" t="s">
        <v>173</v>
      </c>
      <c r="E250" s="8"/>
      <c r="F250" s="33">
        <f>F251</f>
        <v>480</v>
      </c>
      <c r="G250" s="33"/>
      <c r="H250" s="33"/>
      <c r="I250" s="33"/>
      <c r="J250" s="33"/>
      <c r="K250" s="33"/>
      <c r="L250" s="88">
        <f>L251</f>
        <v>480</v>
      </c>
      <c r="M250" s="9">
        <v>480</v>
      </c>
      <c r="N250" s="33">
        <f>N251</f>
        <v>0</v>
      </c>
      <c r="O250" s="33"/>
      <c r="P250" s="33"/>
      <c r="Q250" s="33"/>
      <c r="R250" s="33">
        <f>R251</f>
        <v>0</v>
      </c>
      <c r="S250" s="9">
        <v>480</v>
      </c>
      <c r="T250" s="33">
        <f>T251</f>
        <v>0</v>
      </c>
      <c r="U250" s="33"/>
      <c r="V250" s="33"/>
      <c r="W250" s="33"/>
      <c r="X250" s="33">
        <f>X251</f>
        <v>0</v>
      </c>
      <c r="Y250" s="9">
        <v>480</v>
      </c>
      <c r="Z250" s="24"/>
    </row>
    <row r="251" spans="1:26" outlineLevel="3" x14ac:dyDescent="0.25">
      <c r="A251" s="15" t="s">
        <v>95</v>
      </c>
      <c r="B251" s="8" t="s">
        <v>96</v>
      </c>
      <c r="C251" s="8"/>
      <c r="D251" s="8" t="s">
        <v>173</v>
      </c>
      <c r="E251" s="8"/>
      <c r="F251" s="33">
        <f>F252</f>
        <v>480</v>
      </c>
      <c r="G251" s="33"/>
      <c r="H251" s="33"/>
      <c r="I251" s="33"/>
      <c r="J251" s="33"/>
      <c r="K251" s="33"/>
      <c r="L251" s="88">
        <f>L252</f>
        <v>480</v>
      </c>
      <c r="M251" s="9">
        <v>480</v>
      </c>
      <c r="N251" s="33">
        <f>N252</f>
        <v>0</v>
      </c>
      <c r="O251" s="33"/>
      <c r="P251" s="33"/>
      <c r="Q251" s="33"/>
      <c r="R251" s="33">
        <f>R252</f>
        <v>0</v>
      </c>
      <c r="S251" s="9">
        <v>480</v>
      </c>
      <c r="T251" s="33">
        <f>T252</f>
        <v>0</v>
      </c>
      <c r="U251" s="33"/>
      <c r="V251" s="33"/>
      <c r="W251" s="33"/>
      <c r="X251" s="33">
        <f>X252</f>
        <v>0</v>
      </c>
      <c r="Y251" s="9">
        <v>480</v>
      </c>
      <c r="Z251" s="24"/>
    </row>
    <row r="252" spans="1:26" outlineLevel="4" x14ac:dyDescent="0.25">
      <c r="A252" s="15" t="s">
        <v>146</v>
      </c>
      <c r="B252" s="8" t="s">
        <v>96</v>
      </c>
      <c r="C252" s="8" t="s">
        <v>147</v>
      </c>
      <c r="D252" s="8" t="s">
        <v>173</v>
      </c>
      <c r="E252" s="8"/>
      <c r="F252" s="33">
        <f>F253</f>
        <v>480</v>
      </c>
      <c r="G252" s="33"/>
      <c r="H252" s="33"/>
      <c r="I252" s="33"/>
      <c r="J252" s="33"/>
      <c r="K252" s="33"/>
      <c r="L252" s="88">
        <f>L253</f>
        <v>480</v>
      </c>
      <c r="M252" s="9">
        <v>480</v>
      </c>
      <c r="N252" s="33">
        <f>N253</f>
        <v>0</v>
      </c>
      <c r="O252" s="33"/>
      <c r="P252" s="33"/>
      <c r="Q252" s="33"/>
      <c r="R252" s="33">
        <f>R253</f>
        <v>0</v>
      </c>
      <c r="S252" s="9">
        <v>480</v>
      </c>
      <c r="T252" s="33">
        <f>T253</f>
        <v>0</v>
      </c>
      <c r="U252" s="33"/>
      <c r="V252" s="33"/>
      <c r="W252" s="33"/>
      <c r="X252" s="33">
        <f>X253</f>
        <v>0</v>
      </c>
      <c r="Y252" s="9">
        <v>480</v>
      </c>
      <c r="Z252" s="24"/>
    </row>
    <row r="253" spans="1:26" ht="38.25" outlineLevel="5" x14ac:dyDescent="0.25">
      <c r="A253" s="15" t="s">
        <v>58</v>
      </c>
      <c r="B253" s="8" t="s">
        <v>96</v>
      </c>
      <c r="C253" s="8" t="s">
        <v>147</v>
      </c>
      <c r="D253" s="8" t="s">
        <v>173</v>
      </c>
      <c r="E253" s="8" t="s">
        <v>59</v>
      </c>
      <c r="F253" s="33">
        <v>480</v>
      </c>
      <c r="G253" s="33"/>
      <c r="H253" s="33"/>
      <c r="I253" s="33"/>
      <c r="J253" s="33"/>
      <c r="K253" s="33"/>
      <c r="L253" s="88">
        <f>SUM(F253:K253)</f>
        <v>480</v>
      </c>
      <c r="M253" s="9">
        <v>480</v>
      </c>
      <c r="N253" s="33"/>
      <c r="O253" s="33"/>
      <c r="P253" s="33"/>
      <c r="Q253" s="33"/>
      <c r="R253" s="34">
        <f>SUM(N253:Q253)</f>
        <v>0</v>
      </c>
      <c r="S253" s="9">
        <v>480</v>
      </c>
      <c r="T253" s="33"/>
      <c r="U253" s="33"/>
      <c r="V253" s="33"/>
      <c r="W253" s="33"/>
      <c r="X253" s="34">
        <f>SUM(T253:W253)</f>
        <v>0</v>
      </c>
      <c r="Y253" s="9">
        <v>480</v>
      </c>
      <c r="Z253" s="24"/>
    </row>
    <row r="254" spans="1:26" ht="51" outlineLevel="2" x14ac:dyDescent="0.25">
      <c r="A254" s="15" t="s">
        <v>174</v>
      </c>
      <c r="B254" s="8"/>
      <c r="C254" s="8"/>
      <c r="D254" s="8" t="s">
        <v>175</v>
      </c>
      <c r="E254" s="8"/>
      <c r="F254" s="33">
        <f>F255</f>
        <v>300</v>
      </c>
      <c r="G254" s="33"/>
      <c r="H254" s="33"/>
      <c r="I254" s="33"/>
      <c r="J254" s="33"/>
      <c r="K254" s="33"/>
      <c r="L254" s="88">
        <f>L255</f>
        <v>300</v>
      </c>
      <c r="M254" s="9">
        <v>300</v>
      </c>
      <c r="N254" s="33">
        <f>N255</f>
        <v>0</v>
      </c>
      <c r="O254" s="33"/>
      <c r="P254" s="33"/>
      <c r="Q254" s="33"/>
      <c r="R254" s="33">
        <f>R255</f>
        <v>0</v>
      </c>
      <c r="S254" s="9">
        <v>300</v>
      </c>
      <c r="T254" s="33">
        <f>T255</f>
        <v>0</v>
      </c>
      <c r="U254" s="33"/>
      <c r="V254" s="33"/>
      <c r="W254" s="33"/>
      <c r="X254" s="33">
        <f>X255</f>
        <v>0</v>
      </c>
      <c r="Y254" s="9">
        <v>300</v>
      </c>
      <c r="Z254" s="24"/>
    </row>
    <row r="255" spans="1:26" outlineLevel="3" x14ac:dyDescent="0.25">
      <c r="A255" s="15" t="s">
        <v>95</v>
      </c>
      <c r="B255" s="8" t="s">
        <v>96</v>
      </c>
      <c r="C255" s="8"/>
      <c r="D255" s="8" t="s">
        <v>175</v>
      </c>
      <c r="E255" s="8"/>
      <c r="F255" s="33">
        <f>F256</f>
        <v>300</v>
      </c>
      <c r="G255" s="33"/>
      <c r="H255" s="33"/>
      <c r="I255" s="33"/>
      <c r="J255" s="33"/>
      <c r="K255" s="33"/>
      <c r="L255" s="88">
        <f>L256</f>
        <v>300</v>
      </c>
      <c r="M255" s="9">
        <v>300</v>
      </c>
      <c r="N255" s="33">
        <f>N256</f>
        <v>0</v>
      </c>
      <c r="O255" s="33"/>
      <c r="P255" s="33"/>
      <c r="Q255" s="33"/>
      <c r="R255" s="33">
        <f>R256</f>
        <v>0</v>
      </c>
      <c r="S255" s="9">
        <v>300</v>
      </c>
      <c r="T255" s="33">
        <f>T256</f>
        <v>0</v>
      </c>
      <c r="U255" s="33"/>
      <c r="V255" s="33"/>
      <c r="W255" s="33"/>
      <c r="X255" s="33">
        <f>X256</f>
        <v>0</v>
      </c>
      <c r="Y255" s="9">
        <v>300</v>
      </c>
      <c r="Z255" s="24"/>
    </row>
    <row r="256" spans="1:26" outlineLevel="4" x14ac:dyDescent="0.25">
      <c r="A256" s="15" t="s">
        <v>146</v>
      </c>
      <c r="B256" s="8" t="s">
        <v>96</v>
      </c>
      <c r="C256" s="8" t="s">
        <v>147</v>
      </c>
      <c r="D256" s="8" t="s">
        <v>175</v>
      </c>
      <c r="E256" s="8"/>
      <c r="F256" s="33">
        <f>F257</f>
        <v>300</v>
      </c>
      <c r="G256" s="33"/>
      <c r="H256" s="33"/>
      <c r="I256" s="33"/>
      <c r="J256" s="33"/>
      <c r="K256" s="33"/>
      <c r="L256" s="88">
        <f>L257</f>
        <v>300</v>
      </c>
      <c r="M256" s="9">
        <v>300</v>
      </c>
      <c r="N256" s="33">
        <f>N257</f>
        <v>0</v>
      </c>
      <c r="O256" s="33"/>
      <c r="P256" s="33"/>
      <c r="Q256" s="33"/>
      <c r="R256" s="33">
        <f>R257</f>
        <v>0</v>
      </c>
      <c r="S256" s="9">
        <v>300</v>
      </c>
      <c r="T256" s="33">
        <f>T257</f>
        <v>0</v>
      </c>
      <c r="U256" s="33"/>
      <c r="V256" s="33"/>
      <c r="W256" s="33"/>
      <c r="X256" s="33">
        <f>X257</f>
        <v>0</v>
      </c>
      <c r="Y256" s="9">
        <v>300</v>
      </c>
      <c r="Z256" s="24"/>
    </row>
    <row r="257" spans="1:27" ht="38.25" outlineLevel="5" x14ac:dyDescent="0.25">
      <c r="A257" s="15" t="s">
        <v>58</v>
      </c>
      <c r="B257" s="8" t="s">
        <v>96</v>
      </c>
      <c r="C257" s="8" t="s">
        <v>147</v>
      </c>
      <c r="D257" s="8" t="s">
        <v>175</v>
      </c>
      <c r="E257" s="8" t="s">
        <v>59</v>
      </c>
      <c r="F257" s="33">
        <v>300</v>
      </c>
      <c r="G257" s="33"/>
      <c r="H257" s="33"/>
      <c r="I257" s="33"/>
      <c r="J257" s="33"/>
      <c r="K257" s="33"/>
      <c r="L257" s="88">
        <f>SUM(F257:K257)</f>
        <v>300</v>
      </c>
      <c r="M257" s="9">
        <v>300</v>
      </c>
      <c r="N257" s="33"/>
      <c r="O257" s="33"/>
      <c r="P257" s="33"/>
      <c r="Q257" s="33"/>
      <c r="R257" s="34">
        <f>SUM(N257:Q257)</f>
        <v>0</v>
      </c>
      <c r="S257" s="9">
        <v>300</v>
      </c>
      <c r="T257" s="33"/>
      <c r="U257" s="33"/>
      <c r="V257" s="33"/>
      <c r="W257" s="33"/>
      <c r="X257" s="34">
        <f>SUM(T257:W257)</f>
        <v>0</v>
      </c>
      <c r="Y257" s="9">
        <v>300</v>
      </c>
      <c r="Z257" s="24"/>
    </row>
    <row r="258" spans="1:27" ht="63.75" outlineLevel="2" x14ac:dyDescent="0.25">
      <c r="A258" s="15" t="s">
        <v>176</v>
      </c>
      <c r="B258" s="8"/>
      <c r="C258" s="8"/>
      <c r="D258" s="8" t="s">
        <v>177</v>
      </c>
      <c r="E258" s="8"/>
      <c r="F258" s="33">
        <f>F259</f>
        <v>300</v>
      </c>
      <c r="G258" s="33"/>
      <c r="H258" s="33"/>
      <c r="I258" s="33"/>
      <c r="J258" s="33"/>
      <c r="K258" s="33"/>
      <c r="L258" s="88">
        <f>L259</f>
        <v>300</v>
      </c>
      <c r="M258" s="9">
        <v>300</v>
      </c>
      <c r="N258" s="33">
        <f>N259</f>
        <v>0</v>
      </c>
      <c r="O258" s="33"/>
      <c r="P258" s="33"/>
      <c r="Q258" s="33"/>
      <c r="R258" s="33">
        <f>R259</f>
        <v>0</v>
      </c>
      <c r="S258" s="9">
        <v>300</v>
      </c>
      <c r="T258" s="33">
        <f>T259</f>
        <v>0</v>
      </c>
      <c r="U258" s="33"/>
      <c r="V258" s="33"/>
      <c r="W258" s="33"/>
      <c r="X258" s="33">
        <f>X259</f>
        <v>0</v>
      </c>
      <c r="Y258" s="9">
        <v>300</v>
      </c>
      <c r="Z258" s="24"/>
    </row>
    <row r="259" spans="1:27" outlineLevel="3" x14ac:dyDescent="0.25">
      <c r="A259" s="15" t="s">
        <v>95</v>
      </c>
      <c r="B259" s="8" t="s">
        <v>96</v>
      </c>
      <c r="C259" s="8"/>
      <c r="D259" s="8" t="s">
        <v>177</v>
      </c>
      <c r="E259" s="8"/>
      <c r="F259" s="33">
        <f>F260</f>
        <v>300</v>
      </c>
      <c r="G259" s="33"/>
      <c r="H259" s="33"/>
      <c r="I259" s="33"/>
      <c r="J259" s="33"/>
      <c r="K259" s="33"/>
      <c r="L259" s="88">
        <f>L260</f>
        <v>300</v>
      </c>
      <c r="M259" s="9">
        <v>300</v>
      </c>
      <c r="N259" s="33">
        <f>N260</f>
        <v>0</v>
      </c>
      <c r="O259" s="33"/>
      <c r="P259" s="33"/>
      <c r="Q259" s="33"/>
      <c r="R259" s="33">
        <f>R260</f>
        <v>0</v>
      </c>
      <c r="S259" s="9">
        <v>300</v>
      </c>
      <c r="T259" s="33">
        <f>T260</f>
        <v>0</v>
      </c>
      <c r="U259" s="33"/>
      <c r="V259" s="33"/>
      <c r="W259" s="33"/>
      <c r="X259" s="33">
        <f>X260</f>
        <v>0</v>
      </c>
      <c r="Y259" s="9">
        <v>300</v>
      </c>
      <c r="Z259" s="24"/>
    </row>
    <row r="260" spans="1:27" outlineLevel="4" x14ac:dyDescent="0.25">
      <c r="A260" s="15" t="s">
        <v>146</v>
      </c>
      <c r="B260" s="8" t="s">
        <v>96</v>
      </c>
      <c r="C260" s="8" t="s">
        <v>147</v>
      </c>
      <c r="D260" s="8" t="s">
        <v>177</v>
      </c>
      <c r="E260" s="8"/>
      <c r="F260" s="33">
        <f>F261</f>
        <v>300</v>
      </c>
      <c r="G260" s="33"/>
      <c r="H260" s="33"/>
      <c r="I260" s="33"/>
      <c r="J260" s="33"/>
      <c r="K260" s="33"/>
      <c r="L260" s="88">
        <f>L261</f>
        <v>300</v>
      </c>
      <c r="M260" s="9">
        <v>300</v>
      </c>
      <c r="N260" s="33">
        <f>N261</f>
        <v>0</v>
      </c>
      <c r="O260" s="33"/>
      <c r="P260" s="33"/>
      <c r="Q260" s="33"/>
      <c r="R260" s="33">
        <f>R261</f>
        <v>0</v>
      </c>
      <c r="S260" s="9">
        <v>300</v>
      </c>
      <c r="T260" s="33">
        <f>T261</f>
        <v>0</v>
      </c>
      <c r="U260" s="33"/>
      <c r="V260" s="33"/>
      <c r="W260" s="33"/>
      <c r="X260" s="33">
        <f>X261</f>
        <v>0</v>
      </c>
      <c r="Y260" s="9">
        <v>300</v>
      </c>
      <c r="Z260" s="24"/>
    </row>
    <row r="261" spans="1:27" ht="38.25" outlineLevel="5" x14ac:dyDescent="0.25">
      <c r="A261" s="15" t="s">
        <v>58</v>
      </c>
      <c r="B261" s="8" t="s">
        <v>96</v>
      </c>
      <c r="C261" s="8" t="s">
        <v>147</v>
      </c>
      <c r="D261" s="8" t="s">
        <v>177</v>
      </c>
      <c r="E261" s="8" t="s">
        <v>59</v>
      </c>
      <c r="F261" s="33">
        <v>300</v>
      </c>
      <c r="G261" s="33"/>
      <c r="H261" s="33"/>
      <c r="I261" s="33"/>
      <c r="J261" s="33"/>
      <c r="K261" s="33"/>
      <c r="L261" s="88">
        <f>SUM(F261:K261)</f>
        <v>300</v>
      </c>
      <c r="M261" s="9">
        <v>300</v>
      </c>
      <c r="N261" s="33"/>
      <c r="O261" s="33"/>
      <c r="P261" s="33"/>
      <c r="Q261" s="33"/>
      <c r="R261" s="34">
        <f>SUM(N261:Q261)</f>
        <v>0</v>
      </c>
      <c r="S261" s="9">
        <v>300</v>
      </c>
      <c r="T261" s="33"/>
      <c r="U261" s="33"/>
      <c r="V261" s="33"/>
      <c r="W261" s="33"/>
      <c r="X261" s="34">
        <f>SUM(T261:W261)</f>
        <v>0</v>
      </c>
      <c r="Y261" s="9">
        <v>300</v>
      </c>
      <c r="Z261" s="24"/>
    </row>
    <row r="262" spans="1:27" ht="38.25" outlineLevel="2" x14ac:dyDescent="0.25">
      <c r="A262" s="15" t="s">
        <v>178</v>
      </c>
      <c r="B262" s="8"/>
      <c r="C262" s="8"/>
      <c r="D262" s="8" t="s">
        <v>179</v>
      </c>
      <c r="E262" s="8"/>
      <c r="F262" s="33">
        <f>F263</f>
        <v>90</v>
      </c>
      <c r="G262" s="33"/>
      <c r="H262" s="33"/>
      <c r="I262" s="33"/>
      <c r="J262" s="33"/>
      <c r="K262" s="33"/>
      <c r="L262" s="88">
        <f>L263</f>
        <v>90</v>
      </c>
      <c r="M262" s="9">
        <v>90</v>
      </c>
      <c r="N262" s="33">
        <f>N263</f>
        <v>0</v>
      </c>
      <c r="O262" s="33"/>
      <c r="P262" s="33"/>
      <c r="Q262" s="33"/>
      <c r="R262" s="33">
        <f>R263</f>
        <v>0</v>
      </c>
      <c r="S262" s="9">
        <v>90</v>
      </c>
      <c r="T262" s="33">
        <f>T263</f>
        <v>0</v>
      </c>
      <c r="U262" s="33"/>
      <c r="V262" s="33"/>
      <c r="W262" s="33"/>
      <c r="X262" s="33">
        <f>X263</f>
        <v>0</v>
      </c>
      <c r="Y262" s="9">
        <v>90</v>
      </c>
      <c r="Z262" s="24"/>
    </row>
    <row r="263" spans="1:27" outlineLevel="3" x14ac:dyDescent="0.25">
      <c r="A263" s="15" t="s">
        <v>95</v>
      </c>
      <c r="B263" s="8" t="s">
        <v>96</v>
      </c>
      <c r="C263" s="8"/>
      <c r="D263" s="8" t="s">
        <v>179</v>
      </c>
      <c r="E263" s="8"/>
      <c r="F263" s="33">
        <f>F264</f>
        <v>90</v>
      </c>
      <c r="G263" s="33"/>
      <c r="H263" s="33"/>
      <c r="I263" s="33"/>
      <c r="J263" s="33"/>
      <c r="K263" s="33"/>
      <c r="L263" s="88">
        <f>L264</f>
        <v>90</v>
      </c>
      <c r="M263" s="9">
        <v>90</v>
      </c>
      <c r="N263" s="33">
        <f>N264</f>
        <v>0</v>
      </c>
      <c r="O263" s="33"/>
      <c r="P263" s="33"/>
      <c r="Q263" s="33"/>
      <c r="R263" s="33">
        <f>R264</f>
        <v>0</v>
      </c>
      <c r="S263" s="9">
        <v>90</v>
      </c>
      <c r="T263" s="33">
        <f>T264</f>
        <v>0</v>
      </c>
      <c r="U263" s="33"/>
      <c r="V263" s="33"/>
      <c r="W263" s="33"/>
      <c r="X263" s="33">
        <f>X264</f>
        <v>0</v>
      </c>
      <c r="Y263" s="9">
        <v>90</v>
      </c>
      <c r="Z263" s="24"/>
    </row>
    <row r="264" spans="1:27" outlineLevel="4" x14ac:dyDescent="0.25">
      <c r="A264" s="15" t="s">
        <v>146</v>
      </c>
      <c r="B264" s="8" t="s">
        <v>96</v>
      </c>
      <c r="C264" s="8" t="s">
        <v>147</v>
      </c>
      <c r="D264" s="8" t="s">
        <v>179</v>
      </c>
      <c r="E264" s="8"/>
      <c r="F264" s="33">
        <f>F265</f>
        <v>90</v>
      </c>
      <c r="G264" s="33"/>
      <c r="H264" s="33"/>
      <c r="I264" s="33"/>
      <c r="J264" s="33"/>
      <c r="K264" s="33"/>
      <c r="L264" s="88">
        <f>L265</f>
        <v>90</v>
      </c>
      <c r="M264" s="9">
        <v>90</v>
      </c>
      <c r="N264" s="33">
        <f>N265</f>
        <v>0</v>
      </c>
      <c r="O264" s="33"/>
      <c r="P264" s="33"/>
      <c r="Q264" s="33"/>
      <c r="R264" s="33">
        <f>R265</f>
        <v>0</v>
      </c>
      <c r="S264" s="9">
        <v>90</v>
      </c>
      <c r="T264" s="33">
        <f>T265</f>
        <v>0</v>
      </c>
      <c r="U264" s="33"/>
      <c r="V264" s="33"/>
      <c r="W264" s="33"/>
      <c r="X264" s="33">
        <f>X265</f>
        <v>0</v>
      </c>
      <c r="Y264" s="9">
        <v>90</v>
      </c>
      <c r="Z264" s="24"/>
    </row>
    <row r="265" spans="1:27" ht="38.25" outlineLevel="5" x14ac:dyDescent="0.25">
      <c r="A265" s="15" t="s">
        <v>58</v>
      </c>
      <c r="B265" s="8" t="s">
        <v>96</v>
      </c>
      <c r="C265" s="8" t="s">
        <v>147</v>
      </c>
      <c r="D265" s="8" t="s">
        <v>179</v>
      </c>
      <c r="E265" s="8" t="s">
        <v>59</v>
      </c>
      <c r="F265" s="33">
        <v>90</v>
      </c>
      <c r="G265" s="33"/>
      <c r="H265" s="33"/>
      <c r="I265" s="33"/>
      <c r="J265" s="33"/>
      <c r="K265" s="33"/>
      <c r="L265" s="88">
        <f>SUM(F265:K265)</f>
        <v>90</v>
      </c>
      <c r="M265" s="9">
        <v>90</v>
      </c>
      <c r="N265" s="33"/>
      <c r="O265" s="33"/>
      <c r="P265" s="33"/>
      <c r="Q265" s="33"/>
      <c r="R265" s="34">
        <f>SUM(N265:Q265)</f>
        <v>0</v>
      </c>
      <c r="S265" s="9">
        <v>90</v>
      </c>
      <c r="T265" s="33"/>
      <c r="U265" s="33"/>
      <c r="V265" s="33"/>
      <c r="W265" s="33"/>
      <c r="X265" s="34">
        <f>SUM(T265:W265)</f>
        <v>0</v>
      </c>
      <c r="Y265" s="9">
        <v>90</v>
      </c>
      <c r="Z265" s="24"/>
    </row>
    <row r="266" spans="1:27" ht="89.25" outlineLevel="1" x14ac:dyDescent="0.25">
      <c r="A266" s="15" t="s">
        <v>180</v>
      </c>
      <c r="B266" s="8"/>
      <c r="C266" s="8"/>
      <c r="D266" s="8" t="s">
        <v>181</v>
      </c>
      <c r="E266" s="8"/>
      <c r="F266" s="33">
        <f>F267</f>
        <v>5978.37</v>
      </c>
      <c r="G266" s="33"/>
      <c r="H266" s="33"/>
      <c r="I266" s="33"/>
      <c r="J266" s="33"/>
      <c r="K266" s="33"/>
      <c r="L266" s="88">
        <f>L267</f>
        <v>5978.37</v>
      </c>
      <c r="M266" s="9">
        <v>5978.3720000000003</v>
      </c>
      <c r="N266" s="33">
        <f>N267</f>
        <v>0</v>
      </c>
      <c r="O266" s="33"/>
      <c r="P266" s="33"/>
      <c r="Q266" s="33"/>
      <c r="R266" s="33">
        <f>R267</f>
        <v>0</v>
      </c>
      <c r="S266" s="9">
        <v>5787.3720000000003</v>
      </c>
      <c r="T266" s="33">
        <f>T267</f>
        <v>0</v>
      </c>
      <c r="U266" s="33"/>
      <c r="V266" s="33"/>
      <c r="W266" s="33"/>
      <c r="X266" s="33">
        <f>X267</f>
        <v>0</v>
      </c>
      <c r="Y266" s="9">
        <v>5787.3720000000003</v>
      </c>
      <c r="Z266" s="24"/>
    </row>
    <row r="267" spans="1:27" ht="89.25" outlineLevel="2" x14ac:dyDescent="0.25">
      <c r="A267" s="15" t="s">
        <v>182</v>
      </c>
      <c r="B267" s="8"/>
      <c r="C267" s="8"/>
      <c r="D267" s="8" t="s">
        <v>183</v>
      </c>
      <c r="E267" s="8"/>
      <c r="F267" s="33">
        <f>F268</f>
        <v>5978.37</v>
      </c>
      <c r="G267" s="33"/>
      <c r="H267" s="33"/>
      <c r="I267" s="33"/>
      <c r="J267" s="33"/>
      <c r="K267" s="33"/>
      <c r="L267" s="88">
        <f>L268</f>
        <v>5978.37</v>
      </c>
      <c r="M267" s="9">
        <v>5978.3720000000003</v>
      </c>
      <c r="N267" s="33">
        <f>N268</f>
        <v>0</v>
      </c>
      <c r="O267" s="33"/>
      <c r="P267" s="33"/>
      <c r="Q267" s="33"/>
      <c r="R267" s="33">
        <f>R268</f>
        <v>0</v>
      </c>
      <c r="S267" s="9">
        <v>5787.3720000000003</v>
      </c>
      <c r="T267" s="33">
        <f>T268</f>
        <v>0</v>
      </c>
      <c r="U267" s="33"/>
      <c r="V267" s="33"/>
      <c r="W267" s="33"/>
      <c r="X267" s="33">
        <f>X268</f>
        <v>0</v>
      </c>
      <c r="Y267" s="9">
        <v>5787.3720000000003</v>
      </c>
      <c r="Z267" s="24"/>
    </row>
    <row r="268" spans="1:27" outlineLevel="3" x14ac:dyDescent="0.25">
      <c r="A268" s="15" t="s">
        <v>95</v>
      </c>
      <c r="B268" s="8" t="s">
        <v>96</v>
      </c>
      <c r="C268" s="8"/>
      <c r="D268" s="8" t="s">
        <v>183</v>
      </c>
      <c r="E268" s="8"/>
      <c r="F268" s="33">
        <f>F269</f>
        <v>5978.37</v>
      </c>
      <c r="G268" s="33"/>
      <c r="H268" s="33"/>
      <c r="I268" s="33"/>
      <c r="J268" s="33"/>
      <c r="K268" s="33"/>
      <c r="L268" s="88">
        <f>L269</f>
        <v>5978.37</v>
      </c>
      <c r="M268" s="9">
        <v>5978.3720000000003</v>
      </c>
      <c r="N268" s="33">
        <f>N269</f>
        <v>0</v>
      </c>
      <c r="O268" s="33"/>
      <c r="P268" s="33"/>
      <c r="Q268" s="33"/>
      <c r="R268" s="33">
        <f>R269</f>
        <v>0</v>
      </c>
      <c r="S268" s="9">
        <v>5787.3720000000003</v>
      </c>
      <c r="T268" s="33">
        <f>T269</f>
        <v>0</v>
      </c>
      <c r="U268" s="33"/>
      <c r="V268" s="33"/>
      <c r="W268" s="33"/>
      <c r="X268" s="33">
        <f>X269</f>
        <v>0</v>
      </c>
      <c r="Y268" s="9">
        <v>5787.3720000000003</v>
      </c>
      <c r="Z268" s="24"/>
    </row>
    <row r="269" spans="1:27" outlineLevel="4" x14ac:dyDescent="0.25">
      <c r="A269" s="15" t="s">
        <v>146</v>
      </c>
      <c r="B269" s="8" t="s">
        <v>96</v>
      </c>
      <c r="C269" s="8" t="s">
        <v>147</v>
      </c>
      <c r="D269" s="8" t="s">
        <v>183</v>
      </c>
      <c r="E269" s="8"/>
      <c r="F269" s="33">
        <f>F270</f>
        <v>5978.37</v>
      </c>
      <c r="G269" s="33"/>
      <c r="H269" s="33"/>
      <c r="I269" s="33"/>
      <c r="J269" s="33"/>
      <c r="K269" s="33"/>
      <c r="L269" s="88">
        <f>L270</f>
        <v>5978.37</v>
      </c>
      <c r="M269" s="9">
        <v>5978.3720000000003</v>
      </c>
      <c r="N269" s="33">
        <f>N270</f>
        <v>0</v>
      </c>
      <c r="O269" s="33"/>
      <c r="P269" s="33"/>
      <c r="Q269" s="33"/>
      <c r="R269" s="33">
        <f>R270</f>
        <v>0</v>
      </c>
      <c r="S269" s="9">
        <v>5787.3720000000003</v>
      </c>
      <c r="T269" s="33">
        <f>T270</f>
        <v>0</v>
      </c>
      <c r="U269" s="33"/>
      <c r="V269" s="33"/>
      <c r="W269" s="33"/>
      <c r="X269" s="33">
        <f>X270</f>
        <v>0</v>
      </c>
      <c r="Y269" s="9">
        <v>5787.3720000000003</v>
      </c>
      <c r="Z269" s="24"/>
    </row>
    <row r="270" spans="1:27" ht="38.25" outlineLevel="5" x14ac:dyDescent="0.25">
      <c r="A270" s="15" t="s">
        <v>112</v>
      </c>
      <c r="B270" s="8" t="s">
        <v>96</v>
      </c>
      <c r="C270" s="8" t="s">
        <v>147</v>
      </c>
      <c r="D270" s="8" t="s">
        <v>183</v>
      </c>
      <c r="E270" s="8" t="s">
        <v>113</v>
      </c>
      <c r="F270" s="33">
        <v>5978.37</v>
      </c>
      <c r="G270" s="33"/>
      <c r="H270" s="33"/>
      <c r="I270" s="33"/>
      <c r="J270" s="33"/>
      <c r="K270" s="33"/>
      <c r="L270" s="88">
        <f>SUM(F270:K270)</f>
        <v>5978.37</v>
      </c>
      <c r="M270" s="9">
        <v>5978.3720000000003</v>
      </c>
      <c r="N270" s="33"/>
      <c r="O270" s="33"/>
      <c r="P270" s="33"/>
      <c r="Q270" s="33"/>
      <c r="R270" s="34">
        <f>SUM(N270:Q270)</f>
        <v>0</v>
      </c>
      <c r="S270" s="9">
        <v>5787.3720000000003</v>
      </c>
      <c r="T270" s="33"/>
      <c r="U270" s="33"/>
      <c r="V270" s="33"/>
      <c r="W270" s="33"/>
      <c r="X270" s="34">
        <f>SUM(T270:W270)</f>
        <v>0</v>
      </c>
      <c r="Y270" s="9">
        <v>5787.3720000000003</v>
      </c>
      <c r="Z270" s="24"/>
    </row>
    <row r="271" spans="1:27" s="12" customFormat="1" ht="25.5" x14ac:dyDescent="0.2">
      <c r="A271" s="7" t="s">
        <v>184</v>
      </c>
      <c r="B271" s="13"/>
      <c r="C271" s="13"/>
      <c r="D271" s="13" t="s">
        <v>185</v>
      </c>
      <c r="E271" s="13"/>
      <c r="F271" s="30">
        <f>F272+F285+F304+F313+F341</f>
        <v>40595.47</v>
      </c>
      <c r="G271" s="30"/>
      <c r="H271" s="30"/>
      <c r="I271" s="30"/>
      <c r="J271" s="30"/>
      <c r="K271" s="30"/>
      <c r="L271" s="87">
        <f>L272+L285+L304+L313+L341</f>
        <v>40595.47</v>
      </c>
      <c r="M271" s="14">
        <v>40595.47</v>
      </c>
      <c r="N271" s="30">
        <f>N272+N285+N304+N313+N341</f>
        <v>0</v>
      </c>
      <c r="O271" s="30"/>
      <c r="P271" s="30"/>
      <c r="Q271" s="30"/>
      <c r="R271" s="30">
        <f>R272+R285+R304+R313+R341</f>
        <v>0</v>
      </c>
      <c r="S271" s="14">
        <v>40684.269999999997</v>
      </c>
      <c r="T271" s="30">
        <f>T272+T285+T304+T313+T341</f>
        <v>0</v>
      </c>
      <c r="U271" s="30"/>
      <c r="V271" s="30"/>
      <c r="W271" s="30"/>
      <c r="X271" s="30">
        <f>X272+X285+X304+X313+X341</f>
        <v>0</v>
      </c>
      <c r="Y271" s="14">
        <v>42746.47</v>
      </c>
      <c r="Z271" s="31"/>
      <c r="AA271" s="32"/>
    </row>
    <row r="272" spans="1:27" ht="76.5" outlineLevel="1" x14ac:dyDescent="0.25">
      <c r="A272" s="15" t="s">
        <v>186</v>
      </c>
      <c r="B272" s="8"/>
      <c r="C272" s="8"/>
      <c r="D272" s="8" t="s">
        <v>187</v>
      </c>
      <c r="E272" s="8"/>
      <c r="F272" s="33">
        <f>F273+F277+F281</f>
        <v>615.70000000000005</v>
      </c>
      <c r="G272" s="33"/>
      <c r="H272" s="33"/>
      <c r="I272" s="33"/>
      <c r="J272" s="33"/>
      <c r="K272" s="33"/>
      <c r="L272" s="88">
        <f>L273+L277+L281</f>
        <v>615.70000000000005</v>
      </c>
      <c r="M272" s="9">
        <v>615.70000000000005</v>
      </c>
      <c r="N272" s="33">
        <f>N273+N277+N281</f>
        <v>0</v>
      </c>
      <c r="O272" s="33"/>
      <c r="P272" s="33"/>
      <c r="Q272" s="33"/>
      <c r="R272" s="33">
        <f>R273+R277+R281</f>
        <v>0</v>
      </c>
      <c r="S272" s="9">
        <v>120.4</v>
      </c>
      <c r="T272" s="33">
        <f>T273+T277+T281</f>
        <v>0</v>
      </c>
      <c r="U272" s="33"/>
      <c r="V272" s="33"/>
      <c r="W272" s="33"/>
      <c r="X272" s="33">
        <f>X273+X277+X281</f>
        <v>0</v>
      </c>
      <c r="Y272" s="9">
        <v>125</v>
      </c>
      <c r="Z272" s="24"/>
    </row>
    <row r="273" spans="1:26" ht="51" outlineLevel="2" x14ac:dyDescent="0.25">
      <c r="A273" s="15" t="s">
        <v>188</v>
      </c>
      <c r="B273" s="8"/>
      <c r="C273" s="8"/>
      <c r="D273" s="8" t="s">
        <v>189</v>
      </c>
      <c r="E273" s="8"/>
      <c r="F273" s="33">
        <f>F274</f>
        <v>100</v>
      </c>
      <c r="G273" s="33"/>
      <c r="H273" s="33"/>
      <c r="I273" s="33"/>
      <c r="J273" s="33"/>
      <c r="K273" s="33"/>
      <c r="L273" s="88">
        <f>L274</f>
        <v>100</v>
      </c>
      <c r="M273" s="9">
        <v>100</v>
      </c>
      <c r="N273" s="33">
        <f>N274</f>
        <v>0</v>
      </c>
      <c r="O273" s="33"/>
      <c r="P273" s="33"/>
      <c r="Q273" s="33"/>
      <c r="R273" s="33">
        <f>R274</f>
        <v>0</v>
      </c>
      <c r="S273" s="9">
        <v>104</v>
      </c>
      <c r="T273" s="33">
        <f>T274</f>
        <v>0</v>
      </c>
      <c r="U273" s="33"/>
      <c r="V273" s="33"/>
      <c r="W273" s="33"/>
      <c r="X273" s="33">
        <f>X274</f>
        <v>0</v>
      </c>
      <c r="Y273" s="9">
        <v>108</v>
      </c>
      <c r="Z273" s="24"/>
    </row>
    <row r="274" spans="1:26" outlineLevel="3" x14ac:dyDescent="0.25">
      <c r="A274" s="15" t="s">
        <v>190</v>
      </c>
      <c r="B274" s="8" t="s">
        <v>191</v>
      </c>
      <c r="C274" s="8"/>
      <c r="D274" s="8" t="s">
        <v>189</v>
      </c>
      <c r="E274" s="8"/>
      <c r="F274" s="33">
        <f>F275</f>
        <v>100</v>
      </c>
      <c r="G274" s="33"/>
      <c r="H274" s="33"/>
      <c r="I274" s="33"/>
      <c r="J274" s="33"/>
      <c r="K274" s="33"/>
      <c r="L274" s="88">
        <f>L275</f>
        <v>100</v>
      </c>
      <c r="M274" s="9">
        <v>100</v>
      </c>
      <c r="N274" s="33">
        <f>N275</f>
        <v>0</v>
      </c>
      <c r="O274" s="33"/>
      <c r="P274" s="33"/>
      <c r="Q274" s="33"/>
      <c r="R274" s="33">
        <f>R275</f>
        <v>0</v>
      </c>
      <c r="S274" s="9">
        <v>104</v>
      </c>
      <c r="T274" s="33">
        <f>T275</f>
        <v>0</v>
      </c>
      <c r="U274" s="33"/>
      <c r="V274" s="33"/>
      <c r="W274" s="33"/>
      <c r="X274" s="33">
        <f>X275</f>
        <v>0</v>
      </c>
      <c r="Y274" s="9">
        <v>108</v>
      </c>
      <c r="Z274" s="24"/>
    </row>
    <row r="275" spans="1:26" outlineLevel="4" x14ac:dyDescent="0.25">
      <c r="A275" s="15" t="s">
        <v>192</v>
      </c>
      <c r="B275" s="8" t="s">
        <v>191</v>
      </c>
      <c r="C275" s="8" t="s">
        <v>24</v>
      </c>
      <c r="D275" s="8" t="s">
        <v>189</v>
      </c>
      <c r="E275" s="8"/>
      <c r="F275" s="33">
        <f>F276</f>
        <v>100</v>
      </c>
      <c r="G275" s="33"/>
      <c r="H275" s="33"/>
      <c r="I275" s="33"/>
      <c r="J275" s="33"/>
      <c r="K275" s="33"/>
      <c r="L275" s="88">
        <f>L276</f>
        <v>100</v>
      </c>
      <c r="M275" s="9">
        <v>100</v>
      </c>
      <c r="N275" s="33">
        <f>N276</f>
        <v>0</v>
      </c>
      <c r="O275" s="33"/>
      <c r="P275" s="33"/>
      <c r="Q275" s="33"/>
      <c r="R275" s="33">
        <f>R276</f>
        <v>0</v>
      </c>
      <c r="S275" s="9">
        <v>104</v>
      </c>
      <c r="T275" s="33">
        <f>T276</f>
        <v>0</v>
      </c>
      <c r="U275" s="33"/>
      <c r="V275" s="33"/>
      <c r="W275" s="33"/>
      <c r="X275" s="33">
        <f>X276</f>
        <v>0</v>
      </c>
      <c r="Y275" s="9">
        <v>108</v>
      </c>
      <c r="Z275" s="24"/>
    </row>
    <row r="276" spans="1:26" outlineLevel="5" x14ac:dyDescent="0.25">
      <c r="A276" s="15" t="s">
        <v>19</v>
      </c>
      <c r="B276" s="8" t="s">
        <v>191</v>
      </c>
      <c r="C276" s="8" t="s">
        <v>24</v>
      </c>
      <c r="D276" s="8" t="s">
        <v>189</v>
      </c>
      <c r="E276" s="8" t="s">
        <v>20</v>
      </c>
      <c r="F276" s="33">
        <v>100</v>
      </c>
      <c r="G276" s="33"/>
      <c r="H276" s="33"/>
      <c r="I276" s="33"/>
      <c r="J276" s="33"/>
      <c r="K276" s="33"/>
      <c r="L276" s="88">
        <f>SUM(F276:K276)</f>
        <v>100</v>
      </c>
      <c r="M276" s="9">
        <v>100</v>
      </c>
      <c r="N276" s="33"/>
      <c r="O276" s="33"/>
      <c r="P276" s="33"/>
      <c r="Q276" s="33"/>
      <c r="R276" s="34">
        <f>SUM(N276:Q276)</f>
        <v>0</v>
      </c>
      <c r="S276" s="9">
        <v>104</v>
      </c>
      <c r="T276" s="33"/>
      <c r="U276" s="33"/>
      <c r="V276" s="33"/>
      <c r="W276" s="33"/>
      <c r="X276" s="34">
        <f>SUM(T276:W276)</f>
        <v>0</v>
      </c>
      <c r="Y276" s="9">
        <v>108</v>
      </c>
      <c r="Z276" s="24"/>
    </row>
    <row r="277" spans="1:26" ht="51" outlineLevel="2" x14ac:dyDescent="0.25">
      <c r="A277" s="15" t="s">
        <v>193</v>
      </c>
      <c r="B277" s="8"/>
      <c r="C277" s="8"/>
      <c r="D277" s="8" t="s">
        <v>194</v>
      </c>
      <c r="E277" s="8"/>
      <c r="F277" s="33">
        <f>F278</f>
        <v>15.7</v>
      </c>
      <c r="G277" s="33"/>
      <c r="H277" s="33"/>
      <c r="I277" s="33"/>
      <c r="J277" s="33"/>
      <c r="K277" s="33"/>
      <c r="L277" s="88">
        <f>L278</f>
        <v>15.7</v>
      </c>
      <c r="M277" s="9">
        <v>15.7</v>
      </c>
      <c r="N277" s="33">
        <f>N278</f>
        <v>0</v>
      </c>
      <c r="O277" s="33"/>
      <c r="P277" s="33"/>
      <c r="Q277" s="33"/>
      <c r="R277" s="33">
        <f>R278</f>
        <v>0</v>
      </c>
      <c r="S277" s="9">
        <v>16.399999999999999</v>
      </c>
      <c r="T277" s="33">
        <f>T278</f>
        <v>0</v>
      </c>
      <c r="U277" s="33"/>
      <c r="V277" s="33"/>
      <c r="W277" s="33"/>
      <c r="X277" s="33">
        <f>X278</f>
        <v>0</v>
      </c>
      <c r="Y277" s="9">
        <v>17</v>
      </c>
      <c r="Z277" s="24"/>
    </row>
    <row r="278" spans="1:26" outlineLevel="3" x14ac:dyDescent="0.25">
      <c r="A278" s="15" t="s">
        <v>190</v>
      </c>
      <c r="B278" s="8" t="s">
        <v>191</v>
      </c>
      <c r="C278" s="8"/>
      <c r="D278" s="8" t="s">
        <v>194</v>
      </c>
      <c r="E278" s="8"/>
      <c r="F278" s="33">
        <f>F279</f>
        <v>15.7</v>
      </c>
      <c r="G278" s="33"/>
      <c r="H278" s="33"/>
      <c r="I278" s="33"/>
      <c r="J278" s="33"/>
      <c r="K278" s="33"/>
      <c r="L278" s="88">
        <f>L279</f>
        <v>15.7</v>
      </c>
      <c r="M278" s="9">
        <v>15.7</v>
      </c>
      <c r="N278" s="33">
        <f>N279</f>
        <v>0</v>
      </c>
      <c r="O278" s="33"/>
      <c r="P278" s="33"/>
      <c r="Q278" s="33"/>
      <c r="R278" s="33">
        <f>R279</f>
        <v>0</v>
      </c>
      <c r="S278" s="9">
        <v>16.399999999999999</v>
      </c>
      <c r="T278" s="33">
        <f>T279</f>
        <v>0</v>
      </c>
      <c r="U278" s="33"/>
      <c r="V278" s="33"/>
      <c r="W278" s="33"/>
      <c r="X278" s="33">
        <f>X279</f>
        <v>0</v>
      </c>
      <c r="Y278" s="9">
        <v>17</v>
      </c>
      <c r="Z278" s="24"/>
    </row>
    <row r="279" spans="1:26" outlineLevel="4" x14ac:dyDescent="0.25">
      <c r="A279" s="15" t="s">
        <v>192</v>
      </c>
      <c r="B279" s="8" t="s">
        <v>191</v>
      </c>
      <c r="C279" s="8" t="s">
        <v>24</v>
      </c>
      <c r="D279" s="8" t="s">
        <v>194</v>
      </c>
      <c r="E279" s="8"/>
      <c r="F279" s="33">
        <f>F280</f>
        <v>15.7</v>
      </c>
      <c r="G279" s="33"/>
      <c r="H279" s="33"/>
      <c r="I279" s="33"/>
      <c r="J279" s="33"/>
      <c r="K279" s="33"/>
      <c r="L279" s="88">
        <f>L280</f>
        <v>15.7</v>
      </c>
      <c r="M279" s="9">
        <v>15.7</v>
      </c>
      <c r="N279" s="33">
        <f>N280</f>
        <v>0</v>
      </c>
      <c r="O279" s="33"/>
      <c r="P279" s="33"/>
      <c r="Q279" s="33"/>
      <c r="R279" s="33">
        <f>R280</f>
        <v>0</v>
      </c>
      <c r="S279" s="9">
        <v>16.399999999999999</v>
      </c>
      <c r="T279" s="33">
        <f>T280</f>
        <v>0</v>
      </c>
      <c r="U279" s="33"/>
      <c r="V279" s="33"/>
      <c r="W279" s="33"/>
      <c r="X279" s="33">
        <f>X280</f>
        <v>0</v>
      </c>
      <c r="Y279" s="9">
        <v>17</v>
      </c>
      <c r="Z279" s="24"/>
    </row>
    <row r="280" spans="1:26" outlineLevel="5" x14ac:dyDescent="0.25">
      <c r="A280" s="15" t="s">
        <v>19</v>
      </c>
      <c r="B280" s="8" t="s">
        <v>191</v>
      </c>
      <c r="C280" s="8" t="s">
        <v>24</v>
      </c>
      <c r="D280" s="8" t="s">
        <v>194</v>
      </c>
      <c r="E280" s="8" t="s">
        <v>20</v>
      </c>
      <c r="F280" s="33">
        <v>15.7</v>
      </c>
      <c r="G280" s="33"/>
      <c r="H280" s="33"/>
      <c r="I280" s="33"/>
      <c r="J280" s="33"/>
      <c r="K280" s="33"/>
      <c r="L280" s="88">
        <f>SUM(F280:K280)</f>
        <v>15.7</v>
      </c>
      <c r="M280" s="9">
        <v>15.7</v>
      </c>
      <c r="N280" s="33"/>
      <c r="O280" s="33"/>
      <c r="P280" s="33"/>
      <c r="Q280" s="33"/>
      <c r="R280" s="34">
        <f>SUM(N280:Q280)</f>
        <v>0</v>
      </c>
      <c r="S280" s="9">
        <v>16.399999999999999</v>
      </c>
      <c r="T280" s="33"/>
      <c r="U280" s="33"/>
      <c r="V280" s="33"/>
      <c r="W280" s="33"/>
      <c r="X280" s="34">
        <f>SUM(T280:W280)</f>
        <v>0</v>
      </c>
      <c r="Y280" s="9">
        <v>17</v>
      </c>
      <c r="Z280" s="24"/>
    </row>
    <row r="281" spans="1:26" ht="89.25" outlineLevel="2" x14ac:dyDescent="0.25">
      <c r="A281" s="15" t="s">
        <v>195</v>
      </c>
      <c r="B281" s="8"/>
      <c r="C281" s="8"/>
      <c r="D281" s="8" t="s">
        <v>196</v>
      </c>
      <c r="E281" s="8"/>
      <c r="F281" s="33">
        <f>F282</f>
        <v>500</v>
      </c>
      <c r="G281" s="33"/>
      <c r="H281" s="33"/>
      <c r="I281" s="33"/>
      <c r="J281" s="33"/>
      <c r="K281" s="33"/>
      <c r="L281" s="88">
        <f>L282</f>
        <v>500</v>
      </c>
      <c r="M281" s="9">
        <v>500</v>
      </c>
      <c r="N281" s="33">
        <f>N282</f>
        <v>0</v>
      </c>
      <c r="O281" s="33"/>
      <c r="P281" s="33"/>
      <c r="Q281" s="33"/>
      <c r="R281" s="33">
        <f>R282</f>
        <v>0</v>
      </c>
      <c r="S281" s="9">
        <v>0</v>
      </c>
      <c r="T281" s="33">
        <f>T282</f>
        <v>0</v>
      </c>
      <c r="U281" s="33"/>
      <c r="V281" s="33"/>
      <c r="W281" s="33"/>
      <c r="X281" s="33">
        <f>X282</f>
        <v>0</v>
      </c>
      <c r="Y281" s="9">
        <v>0</v>
      </c>
      <c r="Z281" s="24"/>
    </row>
    <row r="282" spans="1:26" outlineLevel="3" x14ac:dyDescent="0.25">
      <c r="A282" s="15" t="s">
        <v>190</v>
      </c>
      <c r="B282" s="8" t="s">
        <v>191</v>
      </c>
      <c r="C282" s="8"/>
      <c r="D282" s="8" t="s">
        <v>196</v>
      </c>
      <c r="E282" s="8"/>
      <c r="F282" s="33">
        <f>F283</f>
        <v>500</v>
      </c>
      <c r="G282" s="33"/>
      <c r="H282" s="33"/>
      <c r="I282" s="33"/>
      <c r="J282" s="33"/>
      <c r="K282" s="33"/>
      <c r="L282" s="88">
        <f>L283</f>
        <v>500</v>
      </c>
      <c r="M282" s="9">
        <v>500</v>
      </c>
      <c r="N282" s="33">
        <f>N283</f>
        <v>0</v>
      </c>
      <c r="O282" s="33"/>
      <c r="P282" s="33"/>
      <c r="Q282" s="33"/>
      <c r="R282" s="33">
        <f>R283</f>
        <v>0</v>
      </c>
      <c r="S282" s="9">
        <v>0</v>
      </c>
      <c r="T282" s="33">
        <f>T283</f>
        <v>0</v>
      </c>
      <c r="U282" s="33"/>
      <c r="V282" s="33"/>
      <c r="W282" s="33"/>
      <c r="X282" s="33">
        <f>X283</f>
        <v>0</v>
      </c>
      <c r="Y282" s="9">
        <v>0</v>
      </c>
      <c r="Z282" s="24"/>
    </row>
    <row r="283" spans="1:26" outlineLevel="4" x14ac:dyDescent="0.25">
      <c r="A283" s="15" t="s">
        <v>192</v>
      </c>
      <c r="B283" s="8" t="s">
        <v>191</v>
      </c>
      <c r="C283" s="8" t="s">
        <v>24</v>
      </c>
      <c r="D283" s="8" t="s">
        <v>196</v>
      </c>
      <c r="E283" s="8"/>
      <c r="F283" s="33">
        <f>F284</f>
        <v>500</v>
      </c>
      <c r="G283" s="33"/>
      <c r="H283" s="33"/>
      <c r="I283" s="33"/>
      <c r="J283" s="33"/>
      <c r="K283" s="33"/>
      <c r="L283" s="88">
        <f>L284</f>
        <v>500</v>
      </c>
      <c r="M283" s="9">
        <v>500</v>
      </c>
      <c r="N283" s="33">
        <f>N284</f>
        <v>0</v>
      </c>
      <c r="O283" s="33"/>
      <c r="P283" s="33"/>
      <c r="Q283" s="33"/>
      <c r="R283" s="33">
        <f>R284</f>
        <v>0</v>
      </c>
      <c r="S283" s="9">
        <v>0</v>
      </c>
      <c r="T283" s="33">
        <f>T284</f>
        <v>0</v>
      </c>
      <c r="U283" s="33"/>
      <c r="V283" s="33"/>
      <c r="W283" s="33"/>
      <c r="X283" s="33">
        <f>X284</f>
        <v>0</v>
      </c>
      <c r="Y283" s="9">
        <v>0</v>
      </c>
      <c r="Z283" s="24"/>
    </row>
    <row r="284" spans="1:26" ht="38.25" outlineLevel="5" x14ac:dyDescent="0.25">
      <c r="A284" s="15" t="s">
        <v>58</v>
      </c>
      <c r="B284" s="8" t="s">
        <v>191</v>
      </c>
      <c r="C284" s="8" t="s">
        <v>24</v>
      </c>
      <c r="D284" s="8" t="s">
        <v>196</v>
      </c>
      <c r="E284" s="8" t="s">
        <v>59</v>
      </c>
      <c r="F284" s="33">
        <v>500</v>
      </c>
      <c r="G284" s="33"/>
      <c r="H284" s="33"/>
      <c r="I284" s="33"/>
      <c r="J284" s="33"/>
      <c r="K284" s="33"/>
      <c r="L284" s="88">
        <f>SUM(F284:K284)</f>
        <v>500</v>
      </c>
      <c r="M284" s="9">
        <v>500</v>
      </c>
      <c r="N284" s="33"/>
      <c r="O284" s="33"/>
      <c r="P284" s="33"/>
      <c r="Q284" s="33"/>
      <c r="R284" s="34">
        <f>SUM(N284:Q284)</f>
        <v>0</v>
      </c>
      <c r="S284" s="9">
        <v>0</v>
      </c>
      <c r="T284" s="33"/>
      <c r="U284" s="33"/>
      <c r="V284" s="33"/>
      <c r="W284" s="33"/>
      <c r="X284" s="34">
        <f>SUM(T284:W284)</f>
        <v>0</v>
      </c>
      <c r="Y284" s="9">
        <v>0</v>
      </c>
      <c r="Z284" s="24"/>
    </row>
    <row r="285" spans="1:26" ht="153" outlineLevel="1" x14ac:dyDescent="0.25">
      <c r="A285" s="15" t="s">
        <v>197</v>
      </c>
      <c r="B285" s="8"/>
      <c r="C285" s="8"/>
      <c r="D285" s="8" t="s">
        <v>198</v>
      </c>
      <c r="E285" s="8"/>
      <c r="F285" s="33">
        <f>F286+F290+F296+F300</f>
        <v>6731.5700000000006</v>
      </c>
      <c r="G285" s="33"/>
      <c r="H285" s="33"/>
      <c r="I285" s="33"/>
      <c r="J285" s="33"/>
      <c r="K285" s="33"/>
      <c r="L285" s="88">
        <f>L286+L290+L296+L300</f>
        <v>6731.5700000000006</v>
      </c>
      <c r="M285" s="9">
        <v>6731.57</v>
      </c>
      <c r="N285" s="33">
        <f>N286+N290+N296+N300</f>
        <v>0</v>
      </c>
      <c r="O285" s="33"/>
      <c r="P285" s="33"/>
      <c r="Q285" s="33"/>
      <c r="R285" s="33">
        <f>R286+R290+R296+R300</f>
        <v>0</v>
      </c>
      <c r="S285" s="9">
        <v>6976.37</v>
      </c>
      <c r="T285" s="33">
        <f>T286+T290+T296+T300</f>
        <v>0</v>
      </c>
      <c r="U285" s="33"/>
      <c r="V285" s="33"/>
      <c r="W285" s="33"/>
      <c r="X285" s="33">
        <f>X286+X290+X296+X300</f>
        <v>0</v>
      </c>
      <c r="Y285" s="9">
        <v>7264.47</v>
      </c>
      <c r="Z285" s="24"/>
    </row>
    <row r="286" spans="1:26" ht="51" outlineLevel="2" x14ac:dyDescent="0.25">
      <c r="A286" s="15" t="s">
        <v>199</v>
      </c>
      <c r="B286" s="8"/>
      <c r="C286" s="8"/>
      <c r="D286" s="8" t="s">
        <v>200</v>
      </c>
      <c r="E286" s="8"/>
      <c r="F286" s="33">
        <f>F287</f>
        <v>3022.8</v>
      </c>
      <c r="G286" s="33"/>
      <c r="H286" s="33"/>
      <c r="I286" s="33"/>
      <c r="J286" s="33"/>
      <c r="K286" s="33"/>
      <c r="L286" s="88">
        <f>L287</f>
        <v>3022.8</v>
      </c>
      <c r="M286" s="9">
        <v>3022.8</v>
      </c>
      <c r="N286" s="33">
        <f>N287</f>
        <v>0</v>
      </c>
      <c r="O286" s="33"/>
      <c r="P286" s="33"/>
      <c r="Q286" s="33"/>
      <c r="R286" s="33">
        <f>R287</f>
        <v>0</v>
      </c>
      <c r="S286" s="9">
        <v>3122</v>
      </c>
      <c r="T286" s="33">
        <f>T287</f>
        <v>0</v>
      </c>
      <c r="U286" s="33"/>
      <c r="V286" s="33"/>
      <c r="W286" s="33"/>
      <c r="X286" s="33">
        <f>X287</f>
        <v>0</v>
      </c>
      <c r="Y286" s="9">
        <v>3256.2</v>
      </c>
      <c r="Z286" s="24"/>
    </row>
    <row r="287" spans="1:26" outlineLevel="3" x14ac:dyDescent="0.25">
      <c r="A287" s="15" t="s">
        <v>190</v>
      </c>
      <c r="B287" s="8" t="s">
        <v>191</v>
      </c>
      <c r="C287" s="8"/>
      <c r="D287" s="8" t="s">
        <v>200</v>
      </c>
      <c r="E287" s="8"/>
      <c r="F287" s="33">
        <f>F288</f>
        <v>3022.8</v>
      </c>
      <c r="G287" s="33"/>
      <c r="H287" s="33"/>
      <c r="I287" s="33"/>
      <c r="J287" s="33"/>
      <c r="K287" s="33"/>
      <c r="L287" s="88">
        <f>L288</f>
        <v>3022.8</v>
      </c>
      <c r="M287" s="9">
        <v>3022.8</v>
      </c>
      <c r="N287" s="33">
        <f>N288</f>
        <v>0</v>
      </c>
      <c r="O287" s="33"/>
      <c r="P287" s="33"/>
      <c r="Q287" s="33"/>
      <c r="R287" s="33">
        <f>R288</f>
        <v>0</v>
      </c>
      <c r="S287" s="9">
        <v>3122</v>
      </c>
      <c r="T287" s="33">
        <f>T288</f>
        <v>0</v>
      </c>
      <c r="U287" s="33"/>
      <c r="V287" s="33"/>
      <c r="W287" s="33"/>
      <c r="X287" s="33">
        <f>X288</f>
        <v>0</v>
      </c>
      <c r="Y287" s="9">
        <v>3256.2</v>
      </c>
      <c r="Z287" s="24"/>
    </row>
    <row r="288" spans="1:26" outlineLevel="4" x14ac:dyDescent="0.25">
      <c r="A288" s="15" t="s">
        <v>192</v>
      </c>
      <c r="B288" s="8" t="s">
        <v>191</v>
      </c>
      <c r="C288" s="8" t="s">
        <v>24</v>
      </c>
      <c r="D288" s="8" t="s">
        <v>200</v>
      </c>
      <c r="E288" s="8"/>
      <c r="F288" s="33">
        <f>F289</f>
        <v>3022.8</v>
      </c>
      <c r="G288" s="33"/>
      <c r="H288" s="33"/>
      <c r="I288" s="33"/>
      <c r="J288" s="33"/>
      <c r="K288" s="33"/>
      <c r="L288" s="88">
        <f>L289</f>
        <v>3022.8</v>
      </c>
      <c r="M288" s="9">
        <v>3022.8</v>
      </c>
      <c r="N288" s="33">
        <f>N289</f>
        <v>0</v>
      </c>
      <c r="O288" s="33"/>
      <c r="P288" s="33"/>
      <c r="Q288" s="33"/>
      <c r="R288" s="33">
        <f>R289</f>
        <v>0</v>
      </c>
      <c r="S288" s="9">
        <v>3122</v>
      </c>
      <c r="T288" s="33">
        <f>T289</f>
        <v>0</v>
      </c>
      <c r="U288" s="33"/>
      <c r="V288" s="33"/>
      <c r="W288" s="33"/>
      <c r="X288" s="33">
        <f>X289</f>
        <v>0</v>
      </c>
      <c r="Y288" s="9">
        <v>3256.2</v>
      </c>
      <c r="Z288" s="24"/>
    </row>
    <row r="289" spans="1:26" outlineLevel="5" x14ac:dyDescent="0.25">
      <c r="A289" s="15" t="s">
        <v>17</v>
      </c>
      <c r="B289" s="8" t="s">
        <v>191</v>
      </c>
      <c r="C289" s="8" t="s">
        <v>24</v>
      </c>
      <c r="D289" s="8" t="s">
        <v>200</v>
      </c>
      <c r="E289" s="8" t="s">
        <v>18</v>
      </c>
      <c r="F289" s="33">
        <v>3022.8</v>
      </c>
      <c r="G289" s="33"/>
      <c r="H289" s="33"/>
      <c r="I289" s="33"/>
      <c r="J289" s="33"/>
      <c r="K289" s="33"/>
      <c r="L289" s="88">
        <f>SUM(F289:K289)</f>
        <v>3022.8</v>
      </c>
      <c r="M289" s="9">
        <v>3022.8</v>
      </c>
      <c r="N289" s="33"/>
      <c r="O289" s="33"/>
      <c r="P289" s="33"/>
      <c r="Q289" s="33"/>
      <c r="R289" s="34">
        <f>SUM(N289:Q289)</f>
        <v>0</v>
      </c>
      <c r="S289" s="9">
        <v>3122</v>
      </c>
      <c r="T289" s="33"/>
      <c r="U289" s="33"/>
      <c r="V289" s="33"/>
      <c r="W289" s="33"/>
      <c r="X289" s="34">
        <f>SUM(T289:W289)</f>
        <v>0</v>
      </c>
      <c r="Y289" s="9">
        <v>3256.2</v>
      </c>
      <c r="Z289" s="24"/>
    </row>
    <row r="290" spans="1:26" ht="38.25" outlineLevel="2" x14ac:dyDescent="0.25">
      <c r="A290" s="15" t="s">
        <v>201</v>
      </c>
      <c r="B290" s="8"/>
      <c r="C290" s="8"/>
      <c r="D290" s="8" t="s">
        <v>202</v>
      </c>
      <c r="E290" s="8"/>
      <c r="F290" s="33">
        <f>F291</f>
        <v>3552.8</v>
      </c>
      <c r="G290" s="33"/>
      <c r="H290" s="33"/>
      <c r="I290" s="33"/>
      <c r="J290" s="33"/>
      <c r="K290" s="33"/>
      <c r="L290" s="88">
        <f>L291</f>
        <v>3552.8</v>
      </c>
      <c r="M290" s="9">
        <v>3552.8</v>
      </c>
      <c r="N290" s="33">
        <f>N291</f>
        <v>0</v>
      </c>
      <c r="O290" s="33"/>
      <c r="P290" s="33"/>
      <c r="Q290" s="33"/>
      <c r="R290" s="33">
        <f>R291</f>
        <v>0</v>
      </c>
      <c r="S290" s="9">
        <v>3698.4</v>
      </c>
      <c r="T290" s="33">
        <f>T291</f>
        <v>0</v>
      </c>
      <c r="U290" s="33"/>
      <c r="V290" s="33"/>
      <c r="W290" s="33"/>
      <c r="X290" s="33">
        <f>X291</f>
        <v>0</v>
      </c>
      <c r="Y290" s="9">
        <v>3852.3</v>
      </c>
      <c r="Z290" s="24"/>
    </row>
    <row r="291" spans="1:26" outlineLevel="3" x14ac:dyDescent="0.25">
      <c r="A291" s="15" t="s">
        <v>190</v>
      </c>
      <c r="B291" s="8" t="s">
        <v>191</v>
      </c>
      <c r="C291" s="8"/>
      <c r="D291" s="8" t="s">
        <v>202</v>
      </c>
      <c r="E291" s="8"/>
      <c r="F291" s="33">
        <f>F292</f>
        <v>3552.8</v>
      </c>
      <c r="G291" s="33"/>
      <c r="H291" s="33"/>
      <c r="I291" s="33"/>
      <c r="J291" s="33"/>
      <c r="K291" s="33"/>
      <c r="L291" s="88">
        <f>L292</f>
        <v>3552.8</v>
      </c>
      <c r="M291" s="9">
        <v>3552.8</v>
      </c>
      <c r="N291" s="33">
        <f>N292</f>
        <v>0</v>
      </c>
      <c r="O291" s="33"/>
      <c r="P291" s="33"/>
      <c r="Q291" s="33"/>
      <c r="R291" s="33">
        <f>R292</f>
        <v>0</v>
      </c>
      <c r="S291" s="9">
        <v>3698.4</v>
      </c>
      <c r="T291" s="33">
        <f>T292</f>
        <v>0</v>
      </c>
      <c r="U291" s="33"/>
      <c r="V291" s="33"/>
      <c r="W291" s="33"/>
      <c r="X291" s="33">
        <f>X292</f>
        <v>0</v>
      </c>
      <c r="Y291" s="9">
        <v>3852.3</v>
      </c>
      <c r="Z291" s="24"/>
    </row>
    <row r="292" spans="1:26" outlineLevel="4" x14ac:dyDescent="0.25">
      <c r="A292" s="15" t="s">
        <v>192</v>
      </c>
      <c r="B292" s="8" t="s">
        <v>191</v>
      </c>
      <c r="C292" s="8" t="s">
        <v>24</v>
      </c>
      <c r="D292" s="8" t="s">
        <v>202</v>
      </c>
      <c r="E292" s="8"/>
      <c r="F292" s="33">
        <f>F293+F294+F295</f>
        <v>3552.8</v>
      </c>
      <c r="G292" s="33"/>
      <c r="H292" s="33"/>
      <c r="I292" s="33"/>
      <c r="J292" s="33"/>
      <c r="K292" s="33"/>
      <c r="L292" s="88">
        <f>L293+L294+L295</f>
        <v>3552.8</v>
      </c>
      <c r="M292" s="9">
        <v>3552.8</v>
      </c>
      <c r="N292" s="33">
        <f>N293+N294+N295</f>
        <v>0</v>
      </c>
      <c r="O292" s="33"/>
      <c r="P292" s="33"/>
      <c r="Q292" s="33"/>
      <c r="R292" s="33">
        <f>R293+R294+R295</f>
        <v>0</v>
      </c>
      <c r="S292" s="9">
        <v>3698.4</v>
      </c>
      <c r="T292" s="33">
        <f>T293+T294+T295</f>
        <v>0</v>
      </c>
      <c r="U292" s="33"/>
      <c r="V292" s="33"/>
      <c r="W292" s="33"/>
      <c r="X292" s="33">
        <f>X293+X294+X295</f>
        <v>0</v>
      </c>
      <c r="Y292" s="9">
        <v>3852.3</v>
      </c>
      <c r="Z292" s="24"/>
    </row>
    <row r="293" spans="1:26" ht="38.25" outlineLevel="5" x14ac:dyDescent="0.25">
      <c r="A293" s="15" t="s">
        <v>58</v>
      </c>
      <c r="B293" s="8" t="s">
        <v>191</v>
      </c>
      <c r="C293" s="8" t="s">
        <v>24</v>
      </c>
      <c r="D293" s="8" t="s">
        <v>202</v>
      </c>
      <c r="E293" s="8" t="s">
        <v>59</v>
      </c>
      <c r="F293" s="33">
        <v>661.4</v>
      </c>
      <c r="G293" s="33"/>
      <c r="H293" s="33"/>
      <c r="I293" s="33"/>
      <c r="J293" s="33"/>
      <c r="K293" s="33"/>
      <c r="L293" s="88">
        <f>SUM(F293:K293)</f>
        <v>661.4</v>
      </c>
      <c r="M293" s="9">
        <v>661.4</v>
      </c>
      <c r="N293" s="33"/>
      <c r="O293" s="33"/>
      <c r="P293" s="33"/>
      <c r="Q293" s="33"/>
      <c r="R293" s="34">
        <f t="shared" ref="R293:R295" si="48">SUM(N293:Q293)</f>
        <v>0</v>
      </c>
      <c r="S293" s="9">
        <v>687.9</v>
      </c>
      <c r="T293" s="33"/>
      <c r="U293" s="33"/>
      <c r="V293" s="33"/>
      <c r="W293" s="33"/>
      <c r="X293" s="34">
        <f t="shared" ref="X293:X295" si="49">SUM(T293:W293)</f>
        <v>0</v>
      </c>
      <c r="Y293" s="9">
        <v>715.9</v>
      </c>
      <c r="Z293" s="24"/>
    </row>
    <row r="294" spans="1:26" outlineLevel="5" x14ac:dyDescent="0.25">
      <c r="A294" s="15" t="s">
        <v>17</v>
      </c>
      <c r="B294" s="8" t="s">
        <v>191</v>
      </c>
      <c r="C294" s="8" t="s">
        <v>24</v>
      </c>
      <c r="D294" s="8" t="s">
        <v>202</v>
      </c>
      <c r="E294" s="8" t="s">
        <v>18</v>
      </c>
      <c r="F294" s="33">
        <v>2067.4</v>
      </c>
      <c r="G294" s="33"/>
      <c r="H294" s="33"/>
      <c r="I294" s="33"/>
      <c r="J294" s="33"/>
      <c r="K294" s="33"/>
      <c r="L294" s="88">
        <f>SUM(F294:K294)</f>
        <v>2067.4</v>
      </c>
      <c r="M294" s="9">
        <v>2067.4</v>
      </c>
      <c r="N294" s="33"/>
      <c r="O294" s="33"/>
      <c r="P294" s="33"/>
      <c r="Q294" s="33"/>
      <c r="R294" s="34">
        <f t="shared" si="48"/>
        <v>0</v>
      </c>
      <c r="S294" s="9">
        <v>2152.5</v>
      </c>
      <c r="T294" s="33"/>
      <c r="U294" s="33"/>
      <c r="V294" s="33"/>
      <c r="W294" s="33"/>
      <c r="X294" s="34">
        <f t="shared" si="49"/>
        <v>0</v>
      </c>
      <c r="Y294" s="9">
        <v>2243.4</v>
      </c>
      <c r="Z294" s="24"/>
    </row>
    <row r="295" spans="1:26" outlineLevel="5" x14ac:dyDescent="0.25">
      <c r="A295" s="15" t="s">
        <v>19</v>
      </c>
      <c r="B295" s="8" t="s">
        <v>191</v>
      </c>
      <c r="C295" s="8" t="s">
        <v>24</v>
      </c>
      <c r="D295" s="8" t="s">
        <v>202</v>
      </c>
      <c r="E295" s="8" t="s">
        <v>20</v>
      </c>
      <c r="F295" s="33">
        <v>824</v>
      </c>
      <c r="G295" s="33"/>
      <c r="H295" s="33"/>
      <c r="I295" s="33"/>
      <c r="J295" s="33"/>
      <c r="K295" s="33"/>
      <c r="L295" s="88">
        <f>SUM(F295:K295)</f>
        <v>824</v>
      </c>
      <c r="M295" s="9">
        <v>824</v>
      </c>
      <c r="N295" s="33"/>
      <c r="O295" s="33"/>
      <c r="P295" s="33"/>
      <c r="Q295" s="33"/>
      <c r="R295" s="34">
        <f t="shared" si="48"/>
        <v>0</v>
      </c>
      <c r="S295" s="9">
        <v>858</v>
      </c>
      <c r="T295" s="33"/>
      <c r="U295" s="33"/>
      <c r="V295" s="33"/>
      <c r="W295" s="33"/>
      <c r="X295" s="34">
        <f t="shared" si="49"/>
        <v>0</v>
      </c>
      <c r="Y295" s="9">
        <v>893</v>
      </c>
      <c r="Z295" s="24"/>
    </row>
    <row r="296" spans="1:26" ht="25.5" outlineLevel="2" x14ac:dyDescent="0.25">
      <c r="A296" s="15" t="s">
        <v>203</v>
      </c>
      <c r="B296" s="8"/>
      <c r="C296" s="8"/>
      <c r="D296" s="8" t="s">
        <v>204</v>
      </c>
      <c r="E296" s="8"/>
      <c r="F296" s="33">
        <f>F297</f>
        <v>94.76</v>
      </c>
      <c r="G296" s="33"/>
      <c r="H296" s="33"/>
      <c r="I296" s="33"/>
      <c r="J296" s="33"/>
      <c r="K296" s="33"/>
      <c r="L296" s="88">
        <f>L297</f>
        <v>94.76</v>
      </c>
      <c r="M296" s="9">
        <v>94.757999999999996</v>
      </c>
      <c r="N296" s="33">
        <f>N297</f>
        <v>0</v>
      </c>
      <c r="O296" s="33"/>
      <c r="P296" s="33"/>
      <c r="Q296" s="33"/>
      <c r="R296" s="33">
        <f>R297</f>
        <v>0</v>
      </c>
      <c r="S296" s="9">
        <v>94.757999999999996</v>
      </c>
      <c r="T296" s="33">
        <f>T297</f>
        <v>0</v>
      </c>
      <c r="U296" s="33"/>
      <c r="V296" s="33"/>
      <c r="W296" s="33"/>
      <c r="X296" s="33">
        <f>X297</f>
        <v>0</v>
      </c>
      <c r="Y296" s="9">
        <v>94.757999999999996</v>
      </c>
      <c r="Z296" s="24"/>
    </row>
    <row r="297" spans="1:26" outlineLevel="3" x14ac:dyDescent="0.25">
      <c r="A297" s="15" t="s">
        <v>190</v>
      </c>
      <c r="B297" s="8" t="s">
        <v>191</v>
      </c>
      <c r="C297" s="8"/>
      <c r="D297" s="8" t="s">
        <v>204</v>
      </c>
      <c r="E297" s="8"/>
      <c r="F297" s="33">
        <f>F298</f>
        <v>94.76</v>
      </c>
      <c r="G297" s="33"/>
      <c r="H297" s="33"/>
      <c r="I297" s="33"/>
      <c r="J297" s="33"/>
      <c r="K297" s="33"/>
      <c r="L297" s="88">
        <f>L298</f>
        <v>94.76</v>
      </c>
      <c r="M297" s="9">
        <v>94.757999999999996</v>
      </c>
      <c r="N297" s="33">
        <f>N298</f>
        <v>0</v>
      </c>
      <c r="O297" s="33"/>
      <c r="P297" s="33"/>
      <c r="Q297" s="33"/>
      <c r="R297" s="33">
        <f>R298</f>
        <v>0</v>
      </c>
      <c r="S297" s="9">
        <v>94.757999999999996</v>
      </c>
      <c r="T297" s="33">
        <f>T298</f>
        <v>0</v>
      </c>
      <c r="U297" s="33"/>
      <c r="V297" s="33"/>
      <c r="W297" s="33"/>
      <c r="X297" s="33">
        <f>X298</f>
        <v>0</v>
      </c>
      <c r="Y297" s="9">
        <v>94.757999999999996</v>
      </c>
      <c r="Z297" s="24"/>
    </row>
    <row r="298" spans="1:26" outlineLevel="4" x14ac:dyDescent="0.25">
      <c r="A298" s="15" t="s">
        <v>192</v>
      </c>
      <c r="B298" s="8" t="s">
        <v>191</v>
      </c>
      <c r="C298" s="8" t="s">
        <v>24</v>
      </c>
      <c r="D298" s="8" t="s">
        <v>204</v>
      </c>
      <c r="E298" s="8"/>
      <c r="F298" s="33">
        <f>F299</f>
        <v>94.76</v>
      </c>
      <c r="G298" s="33"/>
      <c r="H298" s="33"/>
      <c r="I298" s="33"/>
      <c r="J298" s="33"/>
      <c r="K298" s="33"/>
      <c r="L298" s="88">
        <f>L299</f>
        <v>94.76</v>
      </c>
      <c r="M298" s="9">
        <v>94.757999999999996</v>
      </c>
      <c r="N298" s="33">
        <f>N299</f>
        <v>0</v>
      </c>
      <c r="O298" s="33"/>
      <c r="P298" s="33"/>
      <c r="Q298" s="33"/>
      <c r="R298" s="33">
        <f>R299</f>
        <v>0</v>
      </c>
      <c r="S298" s="9">
        <v>94.757999999999996</v>
      </c>
      <c r="T298" s="33">
        <f>T299</f>
        <v>0</v>
      </c>
      <c r="U298" s="33"/>
      <c r="V298" s="33"/>
      <c r="W298" s="33"/>
      <c r="X298" s="33">
        <f>X299</f>
        <v>0</v>
      </c>
      <c r="Y298" s="9">
        <v>94.757999999999996</v>
      </c>
      <c r="Z298" s="24"/>
    </row>
    <row r="299" spans="1:26" outlineLevel="5" x14ac:dyDescent="0.25">
      <c r="A299" s="15" t="s">
        <v>17</v>
      </c>
      <c r="B299" s="8" t="s">
        <v>191</v>
      </c>
      <c r="C299" s="8" t="s">
        <v>24</v>
      </c>
      <c r="D299" s="8" t="s">
        <v>204</v>
      </c>
      <c r="E299" s="8" t="s">
        <v>18</v>
      </c>
      <c r="F299" s="33">
        <v>94.76</v>
      </c>
      <c r="G299" s="33"/>
      <c r="H299" s="33"/>
      <c r="I299" s="33"/>
      <c r="J299" s="33"/>
      <c r="K299" s="33"/>
      <c r="L299" s="88">
        <f>SUM(F299:K299)</f>
        <v>94.76</v>
      </c>
      <c r="M299" s="9">
        <v>94.757999999999996</v>
      </c>
      <c r="N299" s="33"/>
      <c r="O299" s="33"/>
      <c r="P299" s="33"/>
      <c r="Q299" s="33"/>
      <c r="R299" s="34">
        <f>SUM(N299:Q299)</f>
        <v>0</v>
      </c>
      <c r="S299" s="9">
        <v>94.757999999999996</v>
      </c>
      <c r="T299" s="33"/>
      <c r="U299" s="33"/>
      <c r="V299" s="33"/>
      <c r="W299" s="33"/>
      <c r="X299" s="34">
        <f>SUM(T299:W299)</f>
        <v>0</v>
      </c>
      <c r="Y299" s="9">
        <v>94.757999999999996</v>
      </c>
      <c r="Z299" s="24"/>
    </row>
    <row r="300" spans="1:26" ht="51" outlineLevel="2" x14ac:dyDescent="0.25">
      <c r="A300" s="15" t="s">
        <v>205</v>
      </c>
      <c r="B300" s="8"/>
      <c r="C300" s="8"/>
      <c r="D300" s="8" t="s">
        <v>206</v>
      </c>
      <c r="E300" s="8"/>
      <c r="F300" s="33">
        <f>F301</f>
        <v>61.21</v>
      </c>
      <c r="G300" s="33"/>
      <c r="H300" s="33"/>
      <c r="I300" s="33"/>
      <c r="J300" s="33"/>
      <c r="K300" s="33"/>
      <c r="L300" s="88">
        <f>L301</f>
        <v>61.21</v>
      </c>
      <c r="M300" s="9">
        <v>61.212000000000003</v>
      </c>
      <c r="N300" s="33">
        <f>N301</f>
        <v>0</v>
      </c>
      <c r="O300" s="33"/>
      <c r="P300" s="33"/>
      <c r="Q300" s="33"/>
      <c r="R300" s="33">
        <f>R301</f>
        <v>0</v>
      </c>
      <c r="S300" s="9">
        <v>61.212000000000003</v>
      </c>
      <c r="T300" s="33">
        <f>T301</f>
        <v>0</v>
      </c>
      <c r="U300" s="33"/>
      <c r="V300" s="33"/>
      <c r="W300" s="33"/>
      <c r="X300" s="33">
        <f>X301</f>
        <v>0</v>
      </c>
      <c r="Y300" s="9">
        <v>61.212000000000003</v>
      </c>
      <c r="Z300" s="24"/>
    </row>
    <row r="301" spans="1:26" outlineLevel="3" x14ac:dyDescent="0.25">
      <c r="A301" s="15" t="s">
        <v>190</v>
      </c>
      <c r="B301" s="8" t="s">
        <v>191</v>
      </c>
      <c r="C301" s="8"/>
      <c r="D301" s="8" t="s">
        <v>206</v>
      </c>
      <c r="E301" s="8"/>
      <c r="F301" s="33">
        <f>F302</f>
        <v>61.21</v>
      </c>
      <c r="G301" s="33"/>
      <c r="H301" s="33"/>
      <c r="I301" s="33"/>
      <c r="J301" s="33"/>
      <c r="K301" s="33"/>
      <c r="L301" s="88">
        <f>L302</f>
        <v>61.21</v>
      </c>
      <c r="M301" s="9">
        <v>61.212000000000003</v>
      </c>
      <c r="N301" s="33">
        <f>N302</f>
        <v>0</v>
      </c>
      <c r="O301" s="33"/>
      <c r="P301" s="33"/>
      <c r="Q301" s="33"/>
      <c r="R301" s="33">
        <f>R302</f>
        <v>0</v>
      </c>
      <c r="S301" s="9">
        <v>61.212000000000003</v>
      </c>
      <c r="T301" s="33">
        <f>T302</f>
        <v>0</v>
      </c>
      <c r="U301" s="33"/>
      <c r="V301" s="33"/>
      <c r="W301" s="33"/>
      <c r="X301" s="33">
        <f>X302</f>
        <v>0</v>
      </c>
      <c r="Y301" s="9">
        <v>61.212000000000003</v>
      </c>
      <c r="Z301" s="24"/>
    </row>
    <row r="302" spans="1:26" outlineLevel="4" x14ac:dyDescent="0.25">
      <c r="A302" s="15" t="s">
        <v>192</v>
      </c>
      <c r="B302" s="8" t="s">
        <v>191</v>
      </c>
      <c r="C302" s="8" t="s">
        <v>24</v>
      </c>
      <c r="D302" s="8" t="s">
        <v>206</v>
      </c>
      <c r="E302" s="8"/>
      <c r="F302" s="33">
        <f>F303</f>
        <v>61.21</v>
      </c>
      <c r="G302" s="33"/>
      <c r="H302" s="33"/>
      <c r="I302" s="33"/>
      <c r="J302" s="33"/>
      <c r="K302" s="33"/>
      <c r="L302" s="88">
        <f>L303</f>
        <v>61.21</v>
      </c>
      <c r="M302" s="9">
        <v>61.212000000000003</v>
      </c>
      <c r="N302" s="33">
        <f>N303</f>
        <v>0</v>
      </c>
      <c r="O302" s="33"/>
      <c r="P302" s="33"/>
      <c r="Q302" s="33"/>
      <c r="R302" s="33">
        <f>R303</f>
        <v>0</v>
      </c>
      <c r="S302" s="9">
        <v>61.212000000000003</v>
      </c>
      <c r="T302" s="33">
        <f>T303</f>
        <v>0</v>
      </c>
      <c r="U302" s="33"/>
      <c r="V302" s="33"/>
      <c r="W302" s="33"/>
      <c r="X302" s="33">
        <f>X303</f>
        <v>0</v>
      </c>
      <c r="Y302" s="9">
        <v>61.212000000000003</v>
      </c>
      <c r="Z302" s="24"/>
    </row>
    <row r="303" spans="1:26" outlineLevel="5" x14ac:dyDescent="0.25">
      <c r="A303" s="15" t="s">
        <v>17</v>
      </c>
      <c r="B303" s="8" t="s">
        <v>191</v>
      </c>
      <c r="C303" s="8" t="s">
        <v>24</v>
      </c>
      <c r="D303" s="8" t="s">
        <v>206</v>
      </c>
      <c r="E303" s="8" t="s">
        <v>18</v>
      </c>
      <c r="F303" s="33">
        <v>61.21</v>
      </c>
      <c r="G303" s="33"/>
      <c r="H303" s="33"/>
      <c r="I303" s="33"/>
      <c r="J303" s="33"/>
      <c r="K303" s="33"/>
      <c r="L303" s="88">
        <f>SUM(F303:K303)</f>
        <v>61.21</v>
      </c>
      <c r="M303" s="9">
        <v>61.212000000000003</v>
      </c>
      <c r="N303" s="33"/>
      <c r="O303" s="33"/>
      <c r="P303" s="33"/>
      <c r="Q303" s="33"/>
      <c r="R303" s="34">
        <f>SUM(N303:Q303)</f>
        <v>0</v>
      </c>
      <c r="S303" s="9">
        <v>61.212000000000003</v>
      </c>
      <c r="T303" s="33"/>
      <c r="U303" s="33"/>
      <c r="V303" s="33"/>
      <c r="W303" s="33"/>
      <c r="X303" s="34">
        <f>SUM(T303:W303)</f>
        <v>0</v>
      </c>
      <c r="Y303" s="9">
        <v>61.212000000000003</v>
      </c>
      <c r="Z303" s="24"/>
    </row>
    <row r="304" spans="1:26" ht="51" outlineLevel="1" x14ac:dyDescent="0.25">
      <c r="A304" s="15" t="s">
        <v>207</v>
      </c>
      <c r="B304" s="8"/>
      <c r="C304" s="8"/>
      <c r="D304" s="8" t="s">
        <v>208</v>
      </c>
      <c r="E304" s="8"/>
      <c r="F304" s="33">
        <f>F305+F309</f>
        <v>6120.1</v>
      </c>
      <c r="G304" s="33"/>
      <c r="H304" s="33"/>
      <c r="I304" s="33"/>
      <c r="J304" s="33"/>
      <c r="K304" s="33"/>
      <c r="L304" s="88">
        <f>L305+L309</f>
        <v>6120.1</v>
      </c>
      <c r="M304" s="9">
        <v>6120.1</v>
      </c>
      <c r="N304" s="33">
        <f>N305+N309</f>
        <v>0</v>
      </c>
      <c r="O304" s="33"/>
      <c r="P304" s="33"/>
      <c r="Q304" s="33"/>
      <c r="R304" s="33">
        <f>R305+R309</f>
        <v>0</v>
      </c>
      <c r="S304" s="9">
        <v>6322.2</v>
      </c>
      <c r="T304" s="33">
        <f>T305+T309</f>
        <v>0</v>
      </c>
      <c r="U304" s="33"/>
      <c r="V304" s="33"/>
      <c r="W304" s="33"/>
      <c r="X304" s="33">
        <f>X305+X309</f>
        <v>0</v>
      </c>
      <c r="Y304" s="9">
        <v>6594</v>
      </c>
      <c r="Z304" s="24"/>
    </row>
    <row r="305" spans="1:26" ht="76.5" outlineLevel="2" x14ac:dyDescent="0.25">
      <c r="A305" s="15" t="s">
        <v>209</v>
      </c>
      <c r="B305" s="8"/>
      <c r="C305" s="8"/>
      <c r="D305" s="8" t="s">
        <v>210</v>
      </c>
      <c r="E305" s="8"/>
      <c r="F305" s="33">
        <f>F306</f>
        <v>6094.5</v>
      </c>
      <c r="G305" s="33"/>
      <c r="H305" s="33"/>
      <c r="I305" s="33"/>
      <c r="J305" s="33"/>
      <c r="K305" s="33"/>
      <c r="L305" s="88">
        <f>L306</f>
        <v>6094.5</v>
      </c>
      <c r="M305" s="9">
        <v>6094.5</v>
      </c>
      <c r="N305" s="33">
        <f>N306</f>
        <v>0</v>
      </c>
      <c r="O305" s="33"/>
      <c r="P305" s="33"/>
      <c r="Q305" s="33"/>
      <c r="R305" s="33">
        <f>R306</f>
        <v>0</v>
      </c>
      <c r="S305" s="9">
        <v>6295.5</v>
      </c>
      <c r="T305" s="33">
        <f>T306</f>
        <v>0</v>
      </c>
      <c r="U305" s="33"/>
      <c r="V305" s="33"/>
      <c r="W305" s="33"/>
      <c r="X305" s="33">
        <f>X306</f>
        <v>0</v>
      </c>
      <c r="Y305" s="9">
        <v>6566.2</v>
      </c>
      <c r="Z305" s="24"/>
    </row>
    <row r="306" spans="1:26" outlineLevel="3" x14ac:dyDescent="0.25">
      <c r="A306" s="15" t="s">
        <v>190</v>
      </c>
      <c r="B306" s="8" t="s">
        <v>191</v>
      </c>
      <c r="C306" s="8"/>
      <c r="D306" s="8" t="s">
        <v>210</v>
      </c>
      <c r="E306" s="8"/>
      <c r="F306" s="33">
        <f>F307</f>
        <v>6094.5</v>
      </c>
      <c r="G306" s="33"/>
      <c r="H306" s="33"/>
      <c r="I306" s="33"/>
      <c r="J306" s="33"/>
      <c r="K306" s="33"/>
      <c r="L306" s="88">
        <f>L307</f>
        <v>6094.5</v>
      </c>
      <c r="M306" s="9">
        <v>6094.5</v>
      </c>
      <c r="N306" s="33">
        <f>N307</f>
        <v>0</v>
      </c>
      <c r="O306" s="33"/>
      <c r="P306" s="33"/>
      <c r="Q306" s="33"/>
      <c r="R306" s="33">
        <f>R307</f>
        <v>0</v>
      </c>
      <c r="S306" s="9">
        <v>6295.5</v>
      </c>
      <c r="T306" s="33">
        <f>T307</f>
        <v>0</v>
      </c>
      <c r="U306" s="33"/>
      <c r="V306" s="33"/>
      <c r="W306" s="33"/>
      <c r="X306" s="33">
        <f>X307</f>
        <v>0</v>
      </c>
      <c r="Y306" s="9">
        <v>6566.2</v>
      </c>
      <c r="Z306" s="24"/>
    </row>
    <row r="307" spans="1:26" outlineLevel="4" x14ac:dyDescent="0.25">
      <c r="A307" s="15" t="s">
        <v>192</v>
      </c>
      <c r="B307" s="8" t="s">
        <v>191</v>
      </c>
      <c r="C307" s="8" t="s">
        <v>24</v>
      </c>
      <c r="D307" s="8" t="s">
        <v>210</v>
      </c>
      <c r="E307" s="8"/>
      <c r="F307" s="33">
        <f>F308</f>
        <v>6094.5</v>
      </c>
      <c r="G307" s="33"/>
      <c r="H307" s="33"/>
      <c r="I307" s="33"/>
      <c r="J307" s="33"/>
      <c r="K307" s="33"/>
      <c r="L307" s="88">
        <f>L308</f>
        <v>6094.5</v>
      </c>
      <c r="M307" s="9">
        <v>6094.5</v>
      </c>
      <c r="N307" s="33">
        <f>N308</f>
        <v>0</v>
      </c>
      <c r="O307" s="33"/>
      <c r="P307" s="33"/>
      <c r="Q307" s="33"/>
      <c r="R307" s="33">
        <f>R308</f>
        <v>0</v>
      </c>
      <c r="S307" s="9">
        <v>6295.5</v>
      </c>
      <c r="T307" s="33">
        <f>T308</f>
        <v>0</v>
      </c>
      <c r="U307" s="33"/>
      <c r="V307" s="33"/>
      <c r="W307" s="33"/>
      <c r="X307" s="33">
        <f>X308</f>
        <v>0</v>
      </c>
      <c r="Y307" s="9">
        <v>6566.2</v>
      </c>
      <c r="Z307" s="24"/>
    </row>
    <row r="308" spans="1:26" outlineLevel="5" x14ac:dyDescent="0.25">
      <c r="A308" s="15" t="s">
        <v>17</v>
      </c>
      <c r="B308" s="8" t="s">
        <v>191</v>
      </c>
      <c r="C308" s="8" t="s">
        <v>24</v>
      </c>
      <c r="D308" s="8" t="s">
        <v>210</v>
      </c>
      <c r="E308" s="8" t="s">
        <v>18</v>
      </c>
      <c r="F308" s="33">
        <v>6094.5</v>
      </c>
      <c r="G308" s="33"/>
      <c r="H308" s="33"/>
      <c r="I308" s="33"/>
      <c r="J308" s="33"/>
      <c r="K308" s="33"/>
      <c r="L308" s="88">
        <f>SUM(F308:K308)</f>
        <v>6094.5</v>
      </c>
      <c r="M308" s="9">
        <v>6094.5</v>
      </c>
      <c r="N308" s="33"/>
      <c r="O308" s="33"/>
      <c r="P308" s="33"/>
      <c r="Q308" s="33"/>
      <c r="R308" s="34">
        <f>SUM(N308:Q308)</f>
        <v>0</v>
      </c>
      <c r="S308" s="9">
        <v>6295.5</v>
      </c>
      <c r="T308" s="33"/>
      <c r="U308" s="33"/>
      <c r="V308" s="33"/>
      <c r="W308" s="33"/>
      <c r="X308" s="34">
        <f>SUM(T308:W308)</f>
        <v>0</v>
      </c>
      <c r="Y308" s="9">
        <v>6566.2</v>
      </c>
      <c r="Z308" s="24"/>
    </row>
    <row r="309" spans="1:26" ht="25.5" outlineLevel="2" x14ac:dyDescent="0.25">
      <c r="A309" s="15" t="s">
        <v>211</v>
      </c>
      <c r="B309" s="8"/>
      <c r="C309" s="8"/>
      <c r="D309" s="8" t="s">
        <v>212</v>
      </c>
      <c r="E309" s="8"/>
      <c r="F309" s="33">
        <f>F310</f>
        <v>25.6</v>
      </c>
      <c r="G309" s="33"/>
      <c r="H309" s="33"/>
      <c r="I309" s="33"/>
      <c r="J309" s="33"/>
      <c r="K309" s="33"/>
      <c r="L309" s="88">
        <f>L310</f>
        <v>25.6</v>
      </c>
      <c r="M309" s="9">
        <v>25.6</v>
      </c>
      <c r="N309" s="33">
        <f>N310</f>
        <v>0</v>
      </c>
      <c r="O309" s="33"/>
      <c r="P309" s="33"/>
      <c r="Q309" s="33"/>
      <c r="R309" s="33">
        <f>R310</f>
        <v>0</v>
      </c>
      <c r="S309" s="9">
        <v>26.7</v>
      </c>
      <c r="T309" s="33">
        <f>T310</f>
        <v>0</v>
      </c>
      <c r="U309" s="33"/>
      <c r="V309" s="33"/>
      <c r="W309" s="33"/>
      <c r="X309" s="33">
        <f>X310</f>
        <v>0</v>
      </c>
      <c r="Y309" s="9">
        <v>27.8</v>
      </c>
      <c r="Z309" s="24"/>
    </row>
    <row r="310" spans="1:26" outlineLevel="3" x14ac:dyDescent="0.25">
      <c r="A310" s="15" t="s">
        <v>190</v>
      </c>
      <c r="B310" s="8" t="s">
        <v>191</v>
      </c>
      <c r="C310" s="8"/>
      <c r="D310" s="8" t="s">
        <v>212</v>
      </c>
      <c r="E310" s="8"/>
      <c r="F310" s="33">
        <f>F311</f>
        <v>25.6</v>
      </c>
      <c r="G310" s="33"/>
      <c r="H310" s="33"/>
      <c r="I310" s="33"/>
      <c r="J310" s="33"/>
      <c r="K310" s="33"/>
      <c r="L310" s="88">
        <f>L311</f>
        <v>25.6</v>
      </c>
      <c r="M310" s="9">
        <v>25.6</v>
      </c>
      <c r="N310" s="33">
        <f>N311</f>
        <v>0</v>
      </c>
      <c r="O310" s="33"/>
      <c r="P310" s="33"/>
      <c r="Q310" s="33"/>
      <c r="R310" s="33">
        <f>R311</f>
        <v>0</v>
      </c>
      <c r="S310" s="9">
        <v>26.7</v>
      </c>
      <c r="T310" s="33">
        <f>T311</f>
        <v>0</v>
      </c>
      <c r="U310" s="33"/>
      <c r="V310" s="33"/>
      <c r="W310" s="33"/>
      <c r="X310" s="33">
        <f>X311</f>
        <v>0</v>
      </c>
      <c r="Y310" s="9">
        <v>27.8</v>
      </c>
      <c r="Z310" s="24"/>
    </row>
    <row r="311" spans="1:26" outlineLevel="4" x14ac:dyDescent="0.25">
      <c r="A311" s="15" t="s">
        <v>192</v>
      </c>
      <c r="B311" s="8" t="s">
        <v>191</v>
      </c>
      <c r="C311" s="8" t="s">
        <v>24</v>
      </c>
      <c r="D311" s="8" t="s">
        <v>212</v>
      </c>
      <c r="E311" s="8"/>
      <c r="F311" s="33">
        <f>F312</f>
        <v>25.6</v>
      </c>
      <c r="G311" s="33"/>
      <c r="H311" s="33"/>
      <c r="I311" s="33"/>
      <c r="J311" s="33"/>
      <c r="K311" s="33"/>
      <c r="L311" s="88">
        <f>L312</f>
        <v>25.6</v>
      </c>
      <c r="M311" s="9">
        <v>25.6</v>
      </c>
      <c r="N311" s="33">
        <f>N312</f>
        <v>0</v>
      </c>
      <c r="O311" s="33"/>
      <c r="P311" s="33"/>
      <c r="Q311" s="33"/>
      <c r="R311" s="33">
        <f>R312</f>
        <v>0</v>
      </c>
      <c r="S311" s="9">
        <v>26.7</v>
      </c>
      <c r="T311" s="33">
        <f>T312</f>
        <v>0</v>
      </c>
      <c r="U311" s="33"/>
      <c r="V311" s="33"/>
      <c r="W311" s="33"/>
      <c r="X311" s="33">
        <f>X312</f>
        <v>0</v>
      </c>
      <c r="Y311" s="9">
        <v>27.8</v>
      </c>
      <c r="Z311" s="24"/>
    </row>
    <row r="312" spans="1:26" outlineLevel="5" x14ac:dyDescent="0.25">
      <c r="A312" s="15" t="s">
        <v>17</v>
      </c>
      <c r="B312" s="8" t="s">
        <v>191</v>
      </c>
      <c r="C312" s="8" t="s">
        <v>24</v>
      </c>
      <c r="D312" s="8" t="s">
        <v>212</v>
      </c>
      <c r="E312" s="8" t="s">
        <v>18</v>
      </c>
      <c r="F312" s="33">
        <v>25.6</v>
      </c>
      <c r="G312" s="33"/>
      <c r="H312" s="33"/>
      <c r="I312" s="33"/>
      <c r="J312" s="33"/>
      <c r="K312" s="33"/>
      <c r="L312" s="88">
        <f>SUM(F312:K312)</f>
        <v>25.6</v>
      </c>
      <c r="M312" s="9">
        <v>25.6</v>
      </c>
      <c r="N312" s="33"/>
      <c r="O312" s="33"/>
      <c r="P312" s="33"/>
      <c r="Q312" s="33"/>
      <c r="R312" s="34">
        <f>SUM(N312:Q312)</f>
        <v>0</v>
      </c>
      <c r="S312" s="9">
        <v>26.7</v>
      </c>
      <c r="T312" s="33"/>
      <c r="U312" s="33"/>
      <c r="V312" s="33"/>
      <c r="W312" s="33"/>
      <c r="X312" s="34">
        <f>SUM(T312:W312)</f>
        <v>0</v>
      </c>
      <c r="Y312" s="9">
        <v>27.8</v>
      </c>
      <c r="Z312" s="24"/>
    </row>
    <row r="313" spans="1:26" ht="76.5" outlineLevel="1" x14ac:dyDescent="0.25">
      <c r="A313" s="15" t="s">
        <v>213</v>
      </c>
      <c r="B313" s="8"/>
      <c r="C313" s="8"/>
      <c r="D313" s="8" t="s">
        <v>214</v>
      </c>
      <c r="E313" s="8"/>
      <c r="F313" s="33">
        <f>F314+F318+F325+F329+F333+F337</f>
        <v>25952</v>
      </c>
      <c r="G313" s="33"/>
      <c r="H313" s="33"/>
      <c r="I313" s="33"/>
      <c r="J313" s="33"/>
      <c r="K313" s="33"/>
      <c r="L313" s="88">
        <f>L314+L318+L325+L329+L333+L337</f>
        <v>25952</v>
      </c>
      <c r="M313" s="9">
        <v>25952</v>
      </c>
      <c r="N313" s="33">
        <f>N314+N318+N325+N329+N333+N337</f>
        <v>0</v>
      </c>
      <c r="O313" s="33"/>
      <c r="P313" s="33"/>
      <c r="Q313" s="33"/>
      <c r="R313" s="33">
        <f>R314+R318+R325+R329+R333+R337</f>
        <v>0</v>
      </c>
      <c r="S313" s="9">
        <v>26752.3</v>
      </c>
      <c r="T313" s="33">
        <f>T314+T318+T325+T329+T333+T337</f>
        <v>0</v>
      </c>
      <c r="U313" s="33"/>
      <c r="V313" s="33"/>
      <c r="W313" s="33"/>
      <c r="X313" s="33">
        <f>X314+X318+X325+X329+X333+X337</f>
        <v>0</v>
      </c>
      <c r="Y313" s="9">
        <v>28228</v>
      </c>
      <c r="Z313" s="24"/>
    </row>
    <row r="314" spans="1:26" ht="63.75" outlineLevel="2" x14ac:dyDescent="0.25">
      <c r="A314" s="15" t="s">
        <v>215</v>
      </c>
      <c r="B314" s="8"/>
      <c r="C314" s="8"/>
      <c r="D314" s="8" t="s">
        <v>216</v>
      </c>
      <c r="E314" s="8"/>
      <c r="F314" s="33">
        <f>F315</f>
        <v>24575.599999999999</v>
      </c>
      <c r="G314" s="33"/>
      <c r="H314" s="33"/>
      <c r="I314" s="33"/>
      <c r="J314" s="33"/>
      <c r="K314" s="33"/>
      <c r="L314" s="88">
        <f>L315</f>
        <v>24575.599999999999</v>
      </c>
      <c r="M314" s="9">
        <v>24575.599999999999</v>
      </c>
      <c r="N314" s="33">
        <f>N315</f>
        <v>0</v>
      </c>
      <c r="O314" s="33"/>
      <c r="P314" s="33"/>
      <c r="Q314" s="33"/>
      <c r="R314" s="33">
        <f>R315</f>
        <v>0</v>
      </c>
      <c r="S314" s="9">
        <v>25844.9</v>
      </c>
      <c r="T314" s="33">
        <f>T315</f>
        <v>0</v>
      </c>
      <c r="U314" s="33"/>
      <c r="V314" s="33"/>
      <c r="W314" s="33"/>
      <c r="X314" s="33">
        <f>X315</f>
        <v>0</v>
      </c>
      <c r="Y314" s="9">
        <v>26956.2</v>
      </c>
      <c r="Z314" s="24"/>
    </row>
    <row r="315" spans="1:26" outlineLevel="3" x14ac:dyDescent="0.25">
      <c r="A315" s="15" t="s">
        <v>13</v>
      </c>
      <c r="B315" s="8" t="s">
        <v>14</v>
      </c>
      <c r="C315" s="8"/>
      <c r="D315" s="8" t="s">
        <v>216</v>
      </c>
      <c r="E315" s="8"/>
      <c r="F315" s="33">
        <f>F316</f>
        <v>24575.599999999999</v>
      </c>
      <c r="G315" s="33"/>
      <c r="H315" s="33"/>
      <c r="I315" s="33"/>
      <c r="J315" s="33"/>
      <c r="K315" s="33"/>
      <c r="L315" s="88">
        <f>L316</f>
        <v>24575.599999999999</v>
      </c>
      <c r="M315" s="9">
        <v>24575.599999999999</v>
      </c>
      <c r="N315" s="33">
        <f>N316</f>
        <v>0</v>
      </c>
      <c r="O315" s="33"/>
      <c r="P315" s="33"/>
      <c r="Q315" s="33"/>
      <c r="R315" s="33">
        <f>R316</f>
        <v>0</v>
      </c>
      <c r="S315" s="9">
        <v>25844.9</v>
      </c>
      <c r="T315" s="33">
        <f>T316</f>
        <v>0</v>
      </c>
      <c r="U315" s="33"/>
      <c r="V315" s="33"/>
      <c r="W315" s="33"/>
      <c r="X315" s="33">
        <f>X316</f>
        <v>0</v>
      </c>
      <c r="Y315" s="9">
        <v>26956.2</v>
      </c>
      <c r="Z315" s="24"/>
    </row>
    <row r="316" spans="1:26" outlineLevel="4" x14ac:dyDescent="0.25">
      <c r="A316" s="15" t="s">
        <v>31</v>
      </c>
      <c r="B316" s="8" t="s">
        <v>14</v>
      </c>
      <c r="C316" s="8" t="s">
        <v>32</v>
      </c>
      <c r="D316" s="8" t="s">
        <v>216</v>
      </c>
      <c r="E316" s="8"/>
      <c r="F316" s="33">
        <f>F317</f>
        <v>24575.599999999999</v>
      </c>
      <c r="G316" s="33"/>
      <c r="H316" s="33"/>
      <c r="I316" s="33"/>
      <c r="J316" s="33"/>
      <c r="K316" s="33"/>
      <c r="L316" s="88">
        <f>L317</f>
        <v>24575.599999999999</v>
      </c>
      <c r="M316" s="9">
        <v>24575.599999999999</v>
      </c>
      <c r="N316" s="33">
        <f>N317</f>
        <v>0</v>
      </c>
      <c r="O316" s="33"/>
      <c r="P316" s="33"/>
      <c r="Q316" s="33"/>
      <c r="R316" s="33">
        <f>R317</f>
        <v>0</v>
      </c>
      <c r="S316" s="9">
        <v>25844.9</v>
      </c>
      <c r="T316" s="33">
        <f>T317</f>
        <v>0</v>
      </c>
      <c r="U316" s="33"/>
      <c r="V316" s="33"/>
      <c r="W316" s="33"/>
      <c r="X316" s="33">
        <f>X317</f>
        <v>0</v>
      </c>
      <c r="Y316" s="9">
        <v>26956.2</v>
      </c>
      <c r="Z316" s="24"/>
    </row>
    <row r="317" spans="1:26" outlineLevel="5" x14ac:dyDescent="0.25">
      <c r="A317" s="15" t="s">
        <v>17</v>
      </c>
      <c r="B317" s="8" t="s">
        <v>14</v>
      </c>
      <c r="C317" s="8" t="s">
        <v>32</v>
      </c>
      <c r="D317" s="8" t="s">
        <v>216</v>
      </c>
      <c r="E317" s="8" t="s">
        <v>18</v>
      </c>
      <c r="F317" s="33">
        <v>24575.599999999999</v>
      </c>
      <c r="G317" s="33"/>
      <c r="H317" s="33"/>
      <c r="I317" s="33"/>
      <c r="J317" s="33"/>
      <c r="K317" s="33"/>
      <c r="L317" s="88">
        <f>SUM(F317:K317)</f>
        <v>24575.599999999999</v>
      </c>
      <c r="M317" s="9">
        <v>24575.599999999999</v>
      </c>
      <c r="N317" s="33"/>
      <c r="O317" s="33"/>
      <c r="P317" s="33"/>
      <c r="Q317" s="33"/>
      <c r="R317" s="34">
        <f>SUM(N317:Q317)</f>
        <v>0</v>
      </c>
      <c r="S317" s="9">
        <v>25844.9</v>
      </c>
      <c r="T317" s="33"/>
      <c r="U317" s="33"/>
      <c r="V317" s="33"/>
      <c r="W317" s="33"/>
      <c r="X317" s="34">
        <f>SUM(T317:W317)</f>
        <v>0</v>
      </c>
      <c r="Y317" s="9">
        <v>26956.2</v>
      </c>
      <c r="Z317" s="24"/>
    </row>
    <row r="318" spans="1:26" ht="25.5" outlineLevel="2" x14ac:dyDescent="0.25">
      <c r="A318" s="15" t="s">
        <v>217</v>
      </c>
      <c r="B318" s="8"/>
      <c r="C318" s="8"/>
      <c r="D318" s="8" t="s">
        <v>218</v>
      </c>
      <c r="E318" s="8"/>
      <c r="F318" s="33">
        <f>F319+F322</f>
        <v>391</v>
      </c>
      <c r="G318" s="33"/>
      <c r="H318" s="33"/>
      <c r="I318" s="33"/>
      <c r="J318" s="33"/>
      <c r="K318" s="33"/>
      <c r="L318" s="88">
        <f>L319+L322</f>
        <v>391</v>
      </c>
      <c r="M318" s="9">
        <v>391</v>
      </c>
      <c r="N318" s="33">
        <f>N319+N322</f>
        <v>0</v>
      </c>
      <c r="O318" s="33"/>
      <c r="P318" s="33"/>
      <c r="Q318" s="33"/>
      <c r="R318" s="33">
        <f>R319+R322</f>
        <v>0</v>
      </c>
      <c r="S318" s="9">
        <v>407</v>
      </c>
      <c r="T318" s="33">
        <f>T319+T322</f>
        <v>0</v>
      </c>
      <c r="U318" s="33"/>
      <c r="V318" s="33"/>
      <c r="W318" s="33"/>
      <c r="X318" s="33">
        <f>X319+X322</f>
        <v>0</v>
      </c>
      <c r="Y318" s="9">
        <v>424</v>
      </c>
      <c r="Z318" s="24"/>
    </row>
    <row r="319" spans="1:26" outlineLevel="3" x14ac:dyDescent="0.25">
      <c r="A319" s="15" t="s">
        <v>13</v>
      </c>
      <c r="B319" s="8" t="s">
        <v>14</v>
      </c>
      <c r="C319" s="8"/>
      <c r="D319" s="8" t="s">
        <v>218</v>
      </c>
      <c r="E319" s="8"/>
      <c r="F319" s="33">
        <f>F320</f>
        <v>326.39999999999998</v>
      </c>
      <c r="G319" s="33"/>
      <c r="H319" s="33"/>
      <c r="I319" s="33"/>
      <c r="J319" s="33"/>
      <c r="K319" s="33"/>
      <c r="L319" s="88">
        <f>L320</f>
        <v>326.39999999999998</v>
      </c>
      <c r="M319" s="9">
        <v>326.39999999999998</v>
      </c>
      <c r="N319" s="33">
        <f>N320</f>
        <v>0</v>
      </c>
      <c r="O319" s="33"/>
      <c r="P319" s="33"/>
      <c r="Q319" s="33"/>
      <c r="R319" s="33">
        <f>R320</f>
        <v>0</v>
      </c>
      <c r="S319" s="9">
        <v>340</v>
      </c>
      <c r="T319" s="33">
        <f>T320</f>
        <v>0</v>
      </c>
      <c r="U319" s="33"/>
      <c r="V319" s="33"/>
      <c r="W319" s="33"/>
      <c r="X319" s="33">
        <f>X320</f>
        <v>0</v>
      </c>
      <c r="Y319" s="9">
        <v>354</v>
      </c>
      <c r="Z319" s="24"/>
    </row>
    <row r="320" spans="1:26" outlineLevel="4" x14ac:dyDescent="0.25">
      <c r="A320" s="15" t="s">
        <v>31</v>
      </c>
      <c r="B320" s="8" t="s">
        <v>14</v>
      </c>
      <c r="C320" s="8" t="s">
        <v>32</v>
      </c>
      <c r="D320" s="8" t="s">
        <v>218</v>
      </c>
      <c r="E320" s="8"/>
      <c r="F320" s="33">
        <f>F321</f>
        <v>326.39999999999998</v>
      </c>
      <c r="G320" s="33"/>
      <c r="H320" s="33"/>
      <c r="I320" s="33"/>
      <c r="J320" s="33"/>
      <c r="K320" s="33"/>
      <c r="L320" s="88">
        <f>L321</f>
        <v>326.39999999999998</v>
      </c>
      <c r="M320" s="9">
        <v>326.39999999999998</v>
      </c>
      <c r="N320" s="33">
        <f>N321</f>
        <v>0</v>
      </c>
      <c r="O320" s="33"/>
      <c r="P320" s="33"/>
      <c r="Q320" s="33"/>
      <c r="R320" s="33">
        <f>R321</f>
        <v>0</v>
      </c>
      <c r="S320" s="9">
        <v>340</v>
      </c>
      <c r="T320" s="33">
        <f>T321</f>
        <v>0</v>
      </c>
      <c r="U320" s="33"/>
      <c r="V320" s="33"/>
      <c r="W320" s="33"/>
      <c r="X320" s="33">
        <f>X321</f>
        <v>0</v>
      </c>
      <c r="Y320" s="9">
        <v>354</v>
      </c>
      <c r="Z320" s="24"/>
    </row>
    <row r="321" spans="1:26" outlineLevel="5" x14ac:dyDescent="0.25">
      <c r="A321" s="15" t="s">
        <v>17</v>
      </c>
      <c r="B321" s="8" t="s">
        <v>14</v>
      </c>
      <c r="C321" s="8" t="s">
        <v>32</v>
      </c>
      <c r="D321" s="8" t="s">
        <v>218</v>
      </c>
      <c r="E321" s="8" t="s">
        <v>18</v>
      </c>
      <c r="F321" s="33">
        <v>326.39999999999998</v>
      </c>
      <c r="G321" s="33"/>
      <c r="H321" s="33"/>
      <c r="I321" s="33"/>
      <c r="J321" s="33"/>
      <c r="K321" s="33"/>
      <c r="L321" s="88">
        <f>SUM(F321:K321)</f>
        <v>326.39999999999998</v>
      </c>
      <c r="M321" s="9">
        <v>326.39999999999998</v>
      </c>
      <c r="N321" s="33"/>
      <c r="O321" s="33"/>
      <c r="P321" s="33"/>
      <c r="Q321" s="33"/>
      <c r="R321" s="34">
        <f>SUM(N321:Q321)</f>
        <v>0</v>
      </c>
      <c r="S321" s="9">
        <v>340</v>
      </c>
      <c r="T321" s="33"/>
      <c r="U321" s="33"/>
      <c r="V321" s="33"/>
      <c r="W321" s="33"/>
      <c r="X321" s="34">
        <f>SUM(T321:W321)</f>
        <v>0</v>
      </c>
      <c r="Y321" s="9">
        <v>354</v>
      </c>
      <c r="Z321" s="24"/>
    </row>
    <row r="322" spans="1:26" outlineLevel="3" x14ac:dyDescent="0.25">
      <c r="A322" s="15" t="s">
        <v>190</v>
      </c>
      <c r="B322" s="8" t="s">
        <v>191</v>
      </c>
      <c r="C322" s="8"/>
      <c r="D322" s="8" t="s">
        <v>218</v>
      </c>
      <c r="E322" s="8"/>
      <c r="F322" s="33">
        <f>F323</f>
        <v>64.599999999999994</v>
      </c>
      <c r="G322" s="33"/>
      <c r="H322" s="33"/>
      <c r="I322" s="33"/>
      <c r="J322" s="33"/>
      <c r="K322" s="33"/>
      <c r="L322" s="88">
        <f>L323</f>
        <v>64.599999999999994</v>
      </c>
      <c r="M322" s="9">
        <v>64.599999999999994</v>
      </c>
      <c r="N322" s="33">
        <f>N323</f>
        <v>0</v>
      </c>
      <c r="O322" s="33"/>
      <c r="P322" s="33"/>
      <c r="Q322" s="33"/>
      <c r="R322" s="33">
        <f>R323</f>
        <v>0</v>
      </c>
      <c r="S322" s="9">
        <v>67</v>
      </c>
      <c r="T322" s="33">
        <f>T323</f>
        <v>0</v>
      </c>
      <c r="U322" s="33"/>
      <c r="V322" s="33"/>
      <c r="W322" s="33"/>
      <c r="X322" s="33">
        <f>X323</f>
        <v>0</v>
      </c>
      <c r="Y322" s="9">
        <v>70</v>
      </c>
      <c r="Z322" s="24"/>
    </row>
    <row r="323" spans="1:26" outlineLevel="4" x14ac:dyDescent="0.25">
      <c r="A323" s="15" t="s">
        <v>192</v>
      </c>
      <c r="B323" s="8" t="s">
        <v>191</v>
      </c>
      <c r="C323" s="8" t="s">
        <v>24</v>
      </c>
      <c r="D323" s="8" t="s">
        <v>218</v>
      </c>
      <c r="E323" s="8"/>
      <c r="F323" s="33">
        <f>F324</f>
        <v>64.599999999999994</v>
      </c>
      <c r="G323" s="33"/>
      <c r="H323" s="33"/>
      <c r="I323" s="33"/>
      <c r="J323" s="33"/>
      <c r="K323" s="33"/>
      <c r="L323" s="88">
        <f>L324</f>
        <v>64.599999999999994</v>
      </c>
      <c r="M323" s="9">
        <v>64.599999999999994</v>
      </c>
      <c r="N323" s="33">
        <f>N324</f>
        <v>0</v>
      </c>
      <c r="O323" s="33"/>
      <c r="P323" s="33"/>
      <c r="Q323" s="33"/>
      <c r="R323" s="33">
        <f>R324</f>
        <v>0</v>
      </c>
      <c r="S323" s="9">
        <v>67</v>
      </c>
      <c r="T323" s="33">
        <f>T324</f>
        <v>0</v>
      </c>
      <c r="U323" s="33"/>
      <c r="V323" s="33"/>
      <c r="W323" s="33"/>
      <c r="X323" s="33">
        <f>X324</f>
        <v>0</v>
      </c>
      <c r="Y323" s="9">
        <v>70</v>
      </c>
      <c r="Z323" s="24"/>
    </row>
    <row r="324" spans="1:26" outlineLevel="5" x14ac:dyDescent="0.25">
      <c r="A324" s="15" t="s">
        <v>17</v>
      </c>
      <c r="B324" s="8" t="s">
        <v>191</v>
      </c>
      <c r="C324" s="8" t="s">
        <v>24</v>
      </c>
      <c r="D324" s="8" t="s">
        <v>218</v>
      </c>
      <c r="E324" s="8" t="s">
        <v>18</v>
      </c>
      <c r="F324" s="33">
        <v>64.599999999999994</v>
      </c>
      <c r="G324" s="33"/>
      <c r="H324" s="33"/>
      <c r="I324" s="33"/>
      <c r="J324" s="33"/>
      <c r="K324" s="33"/>
      <c r="L324" s="88">
        <f>SUM(F324:K324)</f>
        <v>64.599999999999994</v>
      </c>
      <c r="M324" s="9">
        <v>64.599999999999994</v>
      </c>
      <c r="N324" s="33"/>
      <c r="O324" s="33"/>
      <c r="P324" s="33"/>
      <c r="Q324" s="33"/>
      <c r="R324" s="34">
        <f>SUM(N324:Q324)</f>
        <v>0</v>
      </c>
      <c r="S324" s="9">
        <v>67</v>
      </c>
      <c r="T324" s="33"/>
      <c r="U324" s="33"/>
      <c r="V324" s="33"/>
      <c r="W324" s="33"/>
      <c r="X324" s="34">
        <f>SUM(T324:W324)</f>
        <v>0</v>
      </c>
      <c r="Y324" s="9">
        <v>70</v>
      </c>
      <c r="Z324" s="24"/>
    </row>
    <row r="325" spans="1:26" ht="25.5" outlineLevel="2" x14ac:dyDescent="0.25">
      <c r="A325" s="15" t="s">
        <v>219</v>
      </c>
      <c r="B325" s="8"/>
      <c r="C325" s="8"/>
      <c r="D325" s="8" t="s">
        <v>220</v>
      </c>
      <c r="E325" s="8"/>
      <c r="F325" s="33">
        <f>F326</f>
        <v>647.4</v>
      </c>
      <c r="G325" s="33"/>
      <c r="H325" s="33"/>
      <c r="I325" s="33"/>
      <c r="J325" s="33"/>
      <c r="K325" s="33"/>
      <c r="L325" s="88">
        <f>L326</f>
        <v>647.4</v>
      </c>
      <c r="M325" s="9">
        <v>647.4</v>
      </c>
      <c r="N325" s="33">
        <f>N326</f>
        <v>0</v>
      </c>
      <c r="O325" s="33"/>
      <c r="P325" s="33"/>
      <c r="Q325" s="33"/>
      <c r="R325" s="33">
        <f>R326</f>
        <v>0</v>
      </c>
      <c r="S325" s="9">
        <v>147.4</v>
      </c>
      <c r="T325" s="33">
        <f>T326</f>
        <v>0</v>
      </c>
      <c r="U325" s="33"/>
      <c r="V325" s="33"/>
      <c r="W325" s="33"/>
      <c r="X325" s="33">
        <f>X326</f>
        <v>0</v>
      </c>
      <c r="Y325" s="9">
        <v>479.8</v>
      </c>
      <c r="Z325" s="24"/>
    </row>
    <row r="326" spans="1:26" outlineLevel="3" x14ac:dyDescent="0.25">
      <c r="A326" s="15" t="s">
        <v>13</v>
      </c>
      <c r="B326" s="8" t="s">
        <v>14</v>
      </c>
      <c r="C326" s="8"/>
      <c r="D326" s="8" t="s">
        <v>220</v>
      </c>
      <c r="E326" s="8"/>
      <c r="F326" s="33">
        <f>F327</f>
        <v>647.4</v>
      </c>
      <c r="G326" s="33"/>
      <c r="H326" s="33"/>
      <c r="I326" s="33"/>
      <c r="J326" s="33"/>
      <c r="K326" s="33"/>
      <c r="L326" s="88">
        <f>L327</f>
        <v>647.4</v>
      </c>
      <c r="M326" s="9">
        <v>647.4</v>
      </c>
      <c r="N326" s="33">
        <f>N327</f>
        <v>0</v>
      </c>
      <c r="O326" s="33"/>
      <c r="P326" s="33"/>
      <c r="Q326" s="33"/>
      <c r="R326" s="33">
        <f>R327</f>
        <v>0</v>
      </c>
      <c r="S326" s="9">
        <v>147.4</v>
      </c>
      <c r="T326" s="33">
        <f>T327</f>
        <v>0</v>
      </c>
      <c r="U326" s="33"/>
      <c r="V326" s="33"/>
      <c r="W326" s="33"/>
      <c r="X326" s="33">
        <f>X327</f>
        <v>0</v>
      </c>
      <c r="Y326" s="9">
        <v>479.8</v>
      </c>
      <c r="Z326" s="24"/>
    </row>
    <row r="327" spans="1:26" outlineLevel="4" x14ac:dyDescent="0.25">
      <c r="A327" s="15" t="s">
        <v>31</v>
      </c>
      <c r="B327" s="8" t="s">
        <v>14</v>
      </c>
      <c r="C327" s="8" t="s">
        <v>32</v>
      </c>
      <c r="D327" s="8" t="s">
        <v>220</v>
      </c>
      <c r="E327" s="8"/>
      <c r="F327" s="33">
        <f>F328</f>
        <v>647.4</v>
      </c>
      <c r="G327" s="33"/>
      <c r="H327" s="33"/>
      <c r="I327" s="33"/>
      <c r="J327" s="33"/>
      <c r="K327" s="33"/>
      <c r="L327" s="88">
        <f>L328</f>
        <v>647.4</v>
      </c>
      <c r="M327" s="9">
        <v>647.4</v>
      </c>
      <c r="N327" s="33">
        <f>N328</f>
        <v>0</v>
      </c>
      <c r="O327" s="33"/>
      <c r="P327" s="33"/>
      <c r="Q327" s="33"/>
      <c r="R327" s="33">
        <f>R328</f>
        <v>0</v>
      </c>
      <c r="S327" s="9">
        <v>147.4</v>
      </c>
      <c r="T327" s="33">
        <f>T328</f>
        <v>0</v>
      </c>
      <c r="U327" s="33"/>
      <c r="V327" s="33"/>
      <c r="W327" s="33"/>
      <c r="X327" s="33">
        <f>X328</f>
        <v>0</v>
      </c>
      <c r="Y327" s="9">
        <v>479.8</v>
      </c>
      <c r="Z327" s="24"/>
    </row>
    <row r="328" spans="1:26" outlineLevel="5" x14ac:dyDescent="0.25">
      <c r="A328" s="15" t="s">
        <v>17</v>
      </c>
      <c r="B328" s="8" t="s">
        <v>14</v>
      </c>
      <c r="C328" s="8" t="s">
        <v>32</v>
      </c>
      <c r="D328" s="8" t="s">
        <v>220</v>
      </c>
      <c r="E328" s="8" t="s">
        <v>18</v>
      </c>
      <c r="F328" s="33">
        <v>647.4</v>
      </c>
      <c r="G328" s="33"/>
      <c r="H328" s="33"/>
      <c r="I328" s="33"/>
      <c r="J328" s="33"/>
      <c r="K328" s="33"/>
      <c r="L328" s="88">
        <f>SUM(F328:K328)</f>
        <v>647.4</v>
      </c>
      <c r="M328" s="9">
        <v>647.4</v>
      </c>
      <c r="N328" s="33"/>
      <c r="O328" s="33"/>
      <c r="P328" s="33"/>
      <c r="Q328" s="33"/>
      <c r="R328" s="34">
        <f>SUM(N328:Q328)</f>
        <v>0</v>
      </c>
      <c r="S328" s="9">
        <v>147.4</v>
      </c>
      <c r="T328" s="33"/>
      <c r="U328" s="33"/>
      <c r="V328" s="33"/>
      <c r="W328" s="33"/>
      <c r="X328" s="34">
        <f>SUM(T328:W328)</f>
        <v>0</v>
      </c>
      <c r="Y328" s="9">
        <v>479.8</v>
      </c>
      <c r="Z328" s="24"/>
    </row>
    <row r="329" spans="1:26" ht="38.25" outlineLevel="2" x14ac:dyDescent="0.25">
      <c r="A329" s="15" t="s">
        <v>221</v>
      </c>
      <c r="B329" s="8"/>
      <c r="C329" s="8"/>
      <c r="D329" s="8" t="s">
        <v>222</v>
      </c>
      <c r="E329" s="8"/>
      <c r="F329" s="33">
        <f>F330</f>
        <v>199</v>
      </c>
      <c r="G329" s="33"/>
      <c r="H329" s="33"/>
      <c r="I329" s="33"/>
      <c r="J329" s="33"/>
      <c r="K329" s="33"/>
      <c r="L329" s="88">
        <f>L330</f>
        <v>199</v>
      </c>
      <c r="M329" s="9">
        <v>199</v>
      </c>
      <c r="N329" s="33">
        <f>N330</f>
        <v>0</v>
      </c>
      <c r="O329" s="33"/>
      <c r="P329" s="33"/>
      <c r="Q329" s="33"/>
      <c r="R329" s="33">
        <f>R330</f>
        <v>0</v>
      </c>
      <c r="S329" s="9">
        <v>208</v>
      </c>
      <c r="T329" s="33">
        <f>T330</f>
        <v>0</v>
      </c>
      <c r="U329" s="33"/>
      <c r="V329" s="33"/>
      <c r="W329" s="33"/>
      <c r="X329" s="33">
        <f>X330</f>
        <v>0</v>
      </c>
      <c r="Y329" s="9">
        <v>217</v>
      </c>
      <c r="Z329" s="24"/>
    </row>
    <row r="330" spans="1:26" outlineLevel="3" x14ac:dyDescent="0.25">
      <c r="A330" s="15" t="s">
        <v>13</v>
      </c>
      <c r="B330" s="8" t="s">
        <v>14</v>
      </c>
      <c r="C330" s="8"/>
      <c r="D330" s="8" t="s">
        <v>222</v>
      </c>
      <c r="E330" s="8"/>
      <c r="F330" s="33">
        <f>F331</f>
        <v>199</v>
      </c>
      <c r="G330" s="33"/>
      <c r="H330" s="33"/>
      <c r="I330" s="33"/>
      <c r="J330" s="33"/>
      <c r="K330" s="33"/>
      <c r="L330" s="88">
        <f>L331</f>
        <v>199</v>
      </c>
      <c r="M330" s="9">
        <v>199</v>
      </c>
      <c r="N330" s="33">
        <f>N331</f>
        <v>0</v>
      </c>
      <c r="O330" s="33"/>
      <c r="P330" s="33"/>
      <c r="Q330" s="33"/>
      <c r="R330" s="33">
        <f>R331</f>
        <v>0</v>
      </c>
      <c r="S330" s="9">
        <v>208</v>
      </c>
      <c r="T330" s="33">
        <f>T331</f>
        <v>0</v>
      </c>
      <c r="U330" s="33"/>
      <c r="V330" s="33"/>
      <c r="W330" s="33"/>
      <c r="X330" s="33">
        <f>X331</f>
        <v>0</v>
      </c>
      <c r="Y330" s="9">
        <v>217</v>
      </c>
      <c r="Z330" s="24"/>
    </row>
    <row r="331" spans="1:26" outlineLevel="4" x14ac:dyDescent="0.25">
      <c r="A331" s="15" t="s">
        <v>31</v>
      </c>
      <c r="B331" s="8" t="s">
        <v>14</v>
      </c>
      <c r="C331" s="8" t="s">
        <v>32</v>
      </c>
      <c r="D331" s="8" t="s">
        <v>222</v>
      </c>
      <c r="E331" s="8"/>
      <c r="F331" s="33">
        <f>F332</f>
        <v>199</v>
      </c>
      <c r="G331" s="33"/>
      <c r="H331" s="33"/>
      <c r="I331" s="33"/>
      <c r="J331" s="33"/>
      <c r="K331" s="33"/>
      <c r="L331" s="88">
        <f>L332</f>
        <v>199</v>
      </c>
      <c r="M331" s="9">
        <v>199</v>
      </c>
      <c r="N331" s="33">
        <f>N332</f>
        <v>0</v>
      </c>
      <c r="O331" s="33"/>
      <c r="P331" s="33"/>
      <c r="Q331" s="33"/>
      <c r="R331" s="33">
        <f>R332</f>
        <v>0</v>
      </c>
      <c r="S331" s="9">
        <v>208</v>
      </c>
      <c r="T331" s="33">
        <f>T332</f>
        <v>0</v>
      </c>
      <c r="U331" s="33"/>
      <c r="V331" s="33"/>
      <c r="W331" s="33"/>
      <c r="X331" s="33">
        <f>X332</f>
        <v>0</v>
      </c>
      <c r="Y331" s="9">
        <v>217</v>
      </c>
      <c r="Z331" s="24"/>
    </row>
    <row r="332" spans="1:26" outlineLevel="5" x14ac:dyDescent="0.25">
      <c r="A332" s="15" t="s">
        <v>17</v>
      </c>
      <c r="B332" s="8" t="s">
        <v>14</v>
      </c>
      <c r="C332" s="8" t="s">
        <v>32</v>
      </c>
      <c r="D332" s="8" t="s">
        <v>222</v>
      </c>
      <c r="E332" s="8" t="s">
        <v>18</v>
      </c>
      <c r="F332" s="33">
        <v>199</v>
      </c>
      <c r="G332" s="33"/>
      <c r="H332" s="33"/>
      <c r="I332" s="33"/>
      <c r="J332" s="33"/>
      <c r="K332" s="33"/>
      <c r="L332" s="88">
        <f>SUM(F332:K332)</f>
        <v>199</v>
      </c>
      <c r="M332" s="9">
        <v>199</v>
      </c>
      <c r="N332" s="33"/>
      <c r="O332" s="33"/>
      <c r="P332" s="33"/>
      <c r="Q332" s="33"/>
      <c r="R332" s="34">
        <f>SUM(N332:Q332)</f>
        <v>0</v>
      </c>
      <c r="S332" s="9">
        <v>208</v>
      </c>
      <c r="T332" s="33"/>
      <c r="U332" s="33"/>
      <c r="V332" s="33"/>
      <c r="W332" s="33"/>
      <c r="X332" s="34">
        <f>SUM(T332:W332)</f>
        <v>0</v>
      </c>
      <c r="Y332" s="9">
        <v>217</v>
      </c>
      <c r="Z332" s="24"/>
    </row>
    <row r="333" spans="1:26" ht="25.5" outlineLevel="2" x14ac:dyDescent="0.25">
      <c r="A333" s="15" t="s">
        <v>223</v>
      </c>
      <c r="B333" s="8"/>
      <c r="C333" s="8"/>
      <c r="D333" s="8" t="s">
        <v>224</v>
      </c>
      <c r="E333" s="8"/>
      <c r="F333" s="33">
        <f>F334</f>
        <v>62</v>
      </c>
      <c r="G333" s="33"/>
      <c r="H333" s="33"/>
      <c r="I333" s="33"/>
      <c r="J333" s="33"/>
      <c r="K333" s="33"/>
      <c r="L333" s="88">
        <f>L334</f>
        <v>62</v>
      </c>
      <c r="M333" s="9">
        <v>62</v>
      </c>
      <c r="N333" s="33">
        <f>N334</f>
        <v>0</v>
      </c>
      <c r="O333" s="33"/>
      <c r="P333" s="33"/>
      <c r="Q333" s="33"/>
      <c r="R333" s="33">
        <f>R334</f>
        <v>0</v>
      </c>
      <c r="S333" s="9">
        <v>65</v>
      </c>
      <c r="T333" s="33">
        <f>T334</f>
        <v>0</v>
      </c>
      <c r="U333" s="33"/>
      <c r="V333" s="33"/>
      <c r="W333" s="33"/>
      <c r="X333" s="33">
        <f>X334</f>
        <v>0</v>
      </c>
      <c r="Y333" s="9">
        <v>68</v>
      </c>
      <c r="Z333" s="24"/>
    </row>
    <row r="334" spans="1:26" outlineLevel="3" x14ac:dyDescent="0.25">
      <c r="A334" s="15" t="s">
        <v>190</v>
      </c>
      <c r="B334" s="8" t="s">
        <v>191</v>
      </c>
      <c r="C334" s="8"/>
      <c r="D334" s="8" t="s">
        <v>224</v>
      </c>
      <c r="E334" s="8"/>
      <c r="F334" s="33">
        <f>F335</f>
        <v>62</v>
      </c>
      <c r="G334" s="33"/>
      <c r="H334" s="33"/>
      <c r="I334" s="33"/>
      <c r="J334" s="33"/>
      <c r="K334" s="33"/>
      <c r="L334" s="88">
        <f>L335</f>
        <v>62</v>
      </c>
      <c r="M334" s="9">
        <v>62</v>
      </c>
      <c r="N334" s="33">
        <f>N335</f>
        <v>0</v>
      </c>
      <c r="O334" s="33"/>
      <c r="P334" s="33"/>
      <c r="Q334" s="33"/>
      <c r="R334" s="33">
        <f>R335</f>
        <v>0</v>
      </c>
      <c r="S334" s="9">
        <v>65</v>
      </c>
      <c r="T334" s="33">
        <f>T335</f>
        <v>0</v>
      </c>
      <c r="U334" s="33"/>
      <c r="V334" s="33"/>
      <c r="W334" s="33"/>
      <c r="X334" s="33">
        <f>X335</f>
        <v>0</v>
      </c>
      <c r="Y334" s="9">
        <v>68</v>
      </c>
      <c r="Z334" s="24"/>
    </row>
    <row r="335" spans="1:26" outlineLevel="4" x14ac:dyDescent="0.25">
      <c r="A335" s="15" t="s">
        <v>192</v>
      </c>
      <c r="B335" s="8" t="s">
        <v>191</v>
      </c>
      <c r="C335" s="8" t="s">
        <v>24</v>
      </c>
      <c r="D335" s="8" t="s">
        <v>224</v>
      </c>
      <c r="E335" s="8"/>
      <c r="F335" s="33">
        <f>F336</f>
        <v>62</v>
      </c>
      <c r="G335" s="33"/>
      <c r="H335" s="33"/>
      <c r="I335" s="33"/>
      <c r="J335" s="33"/>
      <c r="K335" s="33"/>
      <c r="L335" s="88">
        <f>L336</f>
        <v>62</v>
      </c>
      <c r="M335" s="9">
        <v>62</v>
      </c>
      <c r="N335" s="33">
        <f>N336</f>
        <v>0</v>
      </c>
      <c r="O335" s="33"/>
      <c r="P335" s="33"/>
      <c r="Q335" s="33"/>
      <c r="R335" s="33">
        <f>R336</f>
        <v>0</v>
      </c>
      <c r="S335" s="9">
        <v>65</v>
      </c>
      <c r="T335" s="33">
        <f>T336</f>
        <v>0</v>
      </c>
      <c r="U335" s="33"/>
      <c r="V335" s="33"/>
      <c r="W335" s="33"/>
      <c r="X335" s="33">
        <f>X336</f>
        <v>0</v>
      </c>
      <c r="Y335" s="9">
        <v>68</v>
      </c>
      <c r="Z335" s="24"/>
    </row>
    <row r="336" spans="1:26" outlineLevel="5" x14ac:dyDescent="0.25">
      <c r="A336" s="15" t="s">
        <v>17</v>
      </c>
      <c r="B336" s="8" t="s">
        <v>191</v>
      </c>
      <c r="C336" s="8" t="s">
        <v>24</v>
      </c>
      <c r="D336" s="8" t="s">
        <v>224</v>
      </c>
      <c r="E336" s="8" t="s">
        <v>18</v>
      </c>
      <c r="F336" s="33">
        <v>62</v>
      </c>
      <c r="G336" s="33"/>
      <c r="H336" s="33"/>
      <c r="I336" s="33"/>
      <c r="J336" s="33"/>
      <c r="K336" s="33"/>
      <c r="L336" s="88">
        <f>SUM(F336:K336)</f>
        <v>62</v>
      </c>
      <c r="M336" s="9">
        <v>62</v>
      </c>
      <c r="N336" s="33"/>
      <c r="O336" s="33"/>
      <c r="P336" s="33"/>
      <c r="Q336" s="33"/>
      <c r="R336" s="34">
        <f>SUM(N336:Q336)</f>
        <v>0</v>
      </c>
      <c r="S336" s="9">
        <v>65</v>
      </c>
      <c r="T336" s="33"/>
      <c r="U336" s="33"/>
      <c r="V336" s="33"/>
      <c r="W336" s="33"/>
      <c r="X336" s="34">
        <f>SUM(T336:W336)</f>
        <v>0</v>
      </c>
      <c r="Y336" s="9">
        <v>68</v>
      </c>
      <c r="Z336" s="24"/>
    </row>
    <row r="337" spans="1:27" ht="25.5" outlineLevel="2" x14ac:dyDescent="0.25">
      <c r="A337" s="15" t="s">
        <v>225</v>
      </c>
      <c r="B337" s="8"/>
      <c r="C337" s="8"/>
      <c r="D337" s="8" t="s">
        <v>226</v>
      </c>
      <c r="E337" s="8"/>
      <c r="F337" s="33">
        <f>F338</f>
        <v>77</v>
      </c>
      <c r="G337" s="33"/>
      <c r="H337" s="33"/>
      <c r="I337" s="33"/>
      <c r="J337" s="33"/>
      <c r="K337" s="33"/>
      <c r="L337" s="88">
        <f>L338</f>
        <v>77</v>
      </c>
      <c r="M337" s="9">
        <v>77</v>
      </c>
      <c r="N337" s="33">
        <f>N338</f>
        <v>0</v>
      </c>
      <c r="O337" s="33"/>
      <c r="P337" s="33"/>
      <c r="Q337" s="33"/>
      <c r="R337" s="33">
        <f>R338</f>
        <v>0</v>
      </c>
      <c r="S337" s="9">
        <v>80</v>
      </c>
      <c r="T337" s="33">
        <f>T338</f>
        <v>0</v>
      </c>
      <c r="U337" s="33"/>
      <c r="V337" s="33"/>
      <c r="W337" s="33"/>
      <c r="X337" s="33">
        <f>X338</f>
        <v>0</v>
      </c>
      <c r="Y337" s="9">
        <v>83</v>
      </c>
      <c r="Z337" s="24"/>
    </row>
    <row r="338" spans="1:27" outlineLevel="3" x14ac:dyDescent="0.25">
      <c r="A338" s="15" t="s">
        <v>13</v>
      </c>
      <c r="B338" s="8" t="s">
        <v>14</v>
      </c>
      <c r="C338" s="8"/>
      <c r="D338" s="8" t="s">
        <v>226</v>
      </c>
      <c r="E338" s="8"/>
      <c r="F338" s="33">
        <f>F339</f>
        <v>77</v>
      </c>
      <c r="G338" s="33"/>
      <c r="H338" s="33"/>
      <c r="I338" s="33"/>
      <c r="J338" s="33"/>
      <c r="K338" s="33"/>
      <c r="L338" s="88">
        <f>L339</f>
        <v>77</v>
      </c>
      <c r="M338" s="9">
        <v>77</v>
      </c>
      <c r="N338" s="33">
        <f>N339</f>
        <v>0</v>
      </c>
      <c r="O338" s="33"/>
      <c r="P338" s="33"/>
      <c r="Q338" s="33"/>
      <c r="R338" s="33">
        <f>R339</f>
        <v>0</v>
      </c>
      <c r="S338" s="9">
        <v>80</v>
      </c>
      <c r="T338" s="33">
        <f>T339</f>
        <v>0</v>
      </c>
      <c r="U338" s="33"/>
      <c r="V338" s="33"/>
      <c r="W338" s="33"/>
      <c r="X338" s="33">
        <f>X339</f>
        <v>0</v>
      </c>
      <c r="Y338" s="9">
        <v>83</v>
      </c>
      <c r="Z338" s="24"/>
    </row>
    <row r="339" spans="1:27" ht="38.25" outlineLevel="4" x14ac:dyDescent="0.25">
      <c r="A339" s="15" t="s">
        <v>66</v>
      </c>
      <c r="B339" s="8" t="s">
        <v>14</v>
      </c>
      <c r="C339" s="8" t="s">
        <v>67</v>
      </c>
      <c r="D339" s="8" t="s">
        <v>226</v>
      </c>
      <c r="E339" s="8"/>
      <c r="F339" s="33">
        <f>F340</f>
        <v>77</v>
      </c>
      <c r="G339" s="33"/>
      <c r="H339" s="33"/>
      <c r="I339" s="33"/>
      <c r="J339" s="33"/>
      <c r="K339" s="33"/>
      <c r="L339" s="88">
        <f>L340</f>
        <v>77</v>
      </c>
      <c r="M339" s="9">
        <v>77</v>
      </c>
      <c r="N339" s="33">
        <f>N340</f>
        <v>0</v>
      </c>
      <c r="O339" s="33"/>
      <c r="P339" s="33"/>
      <c r="Q339" s="33"/>
      <c r="R339" s="33">
        <f>R340</f>
        <v>0</v>
      </c>
      <c r="S339" s="9">
        <v>80</v>
      </c>
      <c r="T339" s="33">
        <f>T340</f>
        <v>0</v>
      </c>
      <c r="U339" s="33"/>
      <c r="V339" s="33"/>
      <c r="W339" s="33"/>
      <c r="X339" s="33">
        <f>X340</f>
        <v>0</v>
      </c>
      <c r="Y339" s="9">
        <v>83</v>
      </c>
      <c r="Z339" s="24"/>
    </row>
    <row r="340" spans="1:27" outlineLevel="5" x14ac:dyDescent="0.25">
      <c r="A340" s="15" t="s">
        <v>17</v>
      </c>
      <c r="B340" s="8" t="s">
        <v>14</v>
      </c>
      <c r="C340" s="8" t="s">
        <v>67</v>
      </c>
      <c r="D340" s="8" t="s">
        <v>226</v>
      </c>
      <c r="E340" s="8" t="s">
        <v>18</v>
      </c>
      <c r="F340" s="33">
        <v>77</v>
      </c>
      <c r="G340" s="33"/>
      <c r="H340" s="33"/>
      <c r="I340" s="33"/>
      <c r="J340" s="33"/>
      <c r="K340" s="33"/>
      <c r="L340" s="88">
        <f>SUM(F340:K340)</f>
        <v>77</v>
      </c>
      <c r="M340" s="9">
        <v>77</v>
      </c>
      <c r="N340" s="33"/>
      <c r="O340" s="33"/>
      <c r="P340" s="33"/>
      <c r="Q340" s="33"/>
      <c r="R340" s="34">
        <f>SUM(N340:Q340)</f>
        <v>0</v>
      </c>
      <c r="S340" s="9">
        <v>80</v>
      </c>
      <c r="T340" s="33"/>
      <c r="U340" s="33"/>
      <c r="V340" s="33"/>
      <c r="W340" s="33"/>
      <c r="X340" s="34">
        <f>SUM(T340:W340)</f>
        <v>0</v>
      </c>
      <c r="Y340" s="9">
        <v>83</v>
      </c>
      <c r="Z340" s="24"/>
    </row>
    <row r="341" spans="1:27" ht="63.75" outlineLevel="1" x14ac:dyDescent="0.25">
      <c r="A341" s="15" t="s">
        <v>227</v>
      </c>
      <c r="B341" s="8"/>
      <c r="C341" s="8"/>
      <c r="D341" s="8" t="s">
        <v>228</v>
      </c>
      <c r="E341" s="8"/>
      <c r="F341" s="33">
        <f>F342</f>
        <v>1176.0999999999999</v>
      </c>
      <c r="G341" s="33"/>
      <c r="H341" s="33"/>
      <c r="I341" s="33"/>
      <c r="J341" s="33"/>
      <c r="K341" s="33"/>
      <c r="L341" s="88">
        <f>L342</f>
        <v>1176.0999999999999</v>
      </c>
      <c r="M341" s="9">
        <v>1176.0999999999999</v>
      </c>
      <c r="N341" s="33">
        <f>N342</f>
        <v>0</v>
      </c>
      <c r="O341" s="33"/>
      <c r="P341" s="33"/>
      <c r="Q341" s="33"/>
      <c r="R341" s="33">
        <f>R342</f>
        <v>0</v>
      </c>
      <c r="S341" s="9">
        <v>513</v>
      </c>
      <c r="T341" s="33">
        <f>T342</f>
        <v>0</v>
      </c>
      <c r="U341" s="33"/>
      <c r="V341" s="33"/>
      <c r="W341" s="33"/>
      <c r="X341" s="33">
        <f>X342</f>
        <v>0</v>
      </c>
      <c r="Y341" s="9">
        <v>535</v>
      </c>
      <c r="Z341" s="24"/>
    </row>
    <row r="342" spans="1:27" ht="38.25" outlineLevel="2" x14ac:dyDescent="0.25">
      <c r="A342" s="15" t="s">
        <v>229</v>
      </c>
      <c r="B342" s="8"/>
      <c r="C342" s="8"/>
      <c r="D342" s="8" t="s">
        <v>230</v>
      </c>
      <c r="E342" s="8"/>
      <c r="F342" s="33">
        <f>F343+F346</f>
        <v>1176.0999999999999</v>
      </c>
      <c r="G342" s="33"/>
      <c r="H342" s="33"/>
      <c r="I342" s="33"/>
      <c r="J342" s="33"/>
      <c r="K342" s="33"/>
      <c r="L342" s="88">
        <f>L343+L346</f>
        <v>1176.0999999999999</v>
      </c>
      <c r="M342" s="9">
        <v>1176.0999999999999</v>
      </c>
      <c r="N342" s="33">
        <f>N343+N346</f>
        <v>0</v>
      </c>
      <c r="O342" s="33"/>
      <c r="P342" s="33"/>
      <c r="Q342" s="33"/>
      <c r="R342" s="33">
        <f>R343+R346</f>
        <v>0</v>
      </c>
      <c r="S342" s="9">
        <v>513</v>
      </c>
      <c r="T342" s="33">
        <f>T343+T346</f>
        <v>0</v>
      </c>
      <c r="U342" s="33"/>
      <c r="V342" s="33"/>
      <c r="W342" s="33"/>
      <c r="X342" s="33">
        <f>X343+X346</f>
        <v>0</v>
      </c>
      <c r="Y342" s="9">
        <v>535</v>
      </c>
      <c r="Z342" s="24"/>
    </row>
    <row r="343" spans="1:27" outlineLevel="3" x14ac:dyDescent="0.25">
      <c r="A343" s="15" t="s">
        <v>13</v>
      </c>
      <c r="B343" s="8" t="s">
        <v>14</v>
      </c>
      <c r="C343" s="8"/>
      <c r="D343" s="8" t="s">
        <v>230</v>
      </c>
      <c r="E343" s="8"/>
      <c r="F343" s="33">
        <f>F344</f>
        <v>971.5</v>
      </c>
      <c r="G343" s="33"/>
      <c r="H343" s="33"/>
      <c r="I343" s="33"/>
      <c r="J343" s="33"/>
      <c r="K343" s="33"/>
      <c r="L343" s="88">
        <f>L344</f>
        <v>971.5</v>
      </c>
      <c r="M343" s="9">
        <v>971.5</v>
      </c>
      <c r="N343" s="33">
        <f>N344</f>
        <v>0</v>
      </c>
      <c r="O343" s="33"/>
      <c r="P343" s="33"/>
      <c r="Q343" s="33"/>
      <c r="R343" s="33">
        <f>R344</f>
        <v>0</v>
      </c>
      <c r="S343" s="9">
        <v>513</v>
      </c>
      <c r="T343" s="33">
        <f>T344</f>
        <v>0</v>
      </c>
      <c r="U343" s="33"/>
      <c r="V343" s="33"/>
      <c r="W343" s="33"/>
      <c r="X343" s="33">
        <f>X344</f>
        <v>0</v>
      </c>
      <c r="Y343" s="9">
        <v>535</v>
      </c>
      <c r="Z343" s="24"/>
    </row>
    <row r="344" spans="1:27" outlineLevel="4" x14ac:dyDescent="0.25">
      <c r="A344" s="15" t="s">
        <v>31</v>
      </c>
      <c r="B344" s="8" t="s">
        <v>14</v>
      </c>
      <c r="C344" s="8" t="s">
        <v>32</v>
      </c>
      <c r="D344" s="8" t="s">
        <v>230</v>
      </c>
      <c r="E344" s="8"/>
      <c r="F344" s="33">
        <f>F345</f>
        <v>971.5</v>
      </c>
      <c r="G344" s="33"/>
      <c r="H344" s="33"/>
      <c r="I344" s="33"/>
      <c r="J344" s="33"/>
      <c r="K344" s="33"/>
      <c r="L344" s="88">
        <f>L345</f>
        <v>971.5</v>
      </c>
      <c r="M344" s="9">
        <v>971.5</v>
      </c>
      <c r="N344" s="33">
        <f>N345</f>
        <v>0</v>
      </c>
      <c r="O344" s="33"/>
      <c r="P344" s="33"/>
      <c r="Q344" s="33"/>
      <c r="R344" s="33">
        <f>R345</f>
        <v>0</v>
      </c>
      <c r="S344" s="9">
        <v>513</v>
      </c>
      <c r="T344" s="33">
        <f>T345</f>
        <v>0</v>
      </c>
      <c r="U344" s="33"/>
      <c r="V344" s="33"/>
      <c r="W344" s="33"/>
      <c r="X344" s="33">
        <f>X345</f>
        <v>0</v>
      </c>
      <c r="Y344" s="9">
        <v>535</v>
      </c>
      <c r="Z344" s="24"/>
    </row>
    <row r="345" spans="1:27" outlineLevel="5" x14ac:dyDescent="0.25">
      <c r="A345" s="15" t="s">
        <v>17</v>
      </c>
      <c r="B345" s="8" t="s">
        <v>14</v>
      </c>
      <c r="C345" s="8" t="s">
        <v>32</v>
      </c>
      <c r="D345" s="8" t="s">
        <v>230</v>
      </c>
      <c r="E345" s="8" t="s">
        <v>18</v>
      </c>
      <c r="F345" s="33">
        <v>971.5</v>
      </c>
      <c r="G345" s="33"/>
      <c r="H345" s="33"/>
      <c r="I345" s="33"/>
      <c r="J345" s="33"/>
      <c r="K345" s="33"/>
      <c r="L345" s="88">
        <f>SUM(F345:K345)</f>
        <v>971.5</v>
      </c>
      <c r="M345" s="9">
        <v>971.5</v>
      </c>
      <c r="N345" s="33"/>
      <c r="O345" s="33"/>
      <c r="P345" s="33"/>
      <c r="Q345" s="33"/>
      <c r="R345" s="34">
        <f>SUM(N345:Q345)</f>
        <v>0</v>
      </c>
      <c r="S345" s="9">
        <v>513</v>
      </c>
      <c r="T345" s="33"/>
      <c r="U345" s="33"/>
      <c r="V345" s="33"/>
      <c r="W345" s="33"/>
      <c r="X345" s="34">
        <f>SUM(T345:W345)</f>
        <v>0</v>
      </c>
      <c r="Y345" s="9">
        <v>535</v>
      </c>
      <c r="Z345" s="24"/>
    </row>
    <row r="346" spans="1:27" outlineLevel="3" x14ac:dyDescent="0.25">
      <c r="A346" s="15" t="s">
        <v>190</v>
      </c>
      <c r="B346" s="8" t="s">
        <v>191</v>
      </c>
      <c r="C346" s="8"/>
      <c r="D346" s="8" t="s">
        <v>230</v>
      </c>
      <c r="E346" s="8"/>
      <c r="F346" s="33">
        <f>F347</f>
        <v>204.6</v>
      </c>
      <c r="G346" s="33"/>
      <c r="H346" s="33"/>
      <c r="I346" s="33"/>
      <c r="J346" s="33"/>
      <c r="K346" s="33"/>
      <c r="L346" s="88">
        <f>L347</f>
        <v>204.6</v>
      </c>
      <c r="M346" s="9">
        <v>204.6</v>
      </c>
      <c r="N346" s="33">
        <f>N347</f>
        <v>0</v>
      </c>
      <c r="O346" s="33"/>
      <c r="P346" s="33"/>
      <c r="Q346" s="33"/>
      <c r="R346" s="33">
        <f>R347</f>
        <v>0</v>
      </c>
      <c r="S346" s="9">
        <v>0</v>
      </c>
      <c r="T346" s="33">
        <f>T347</f>
        <v>0</v>
      </c>
      <c r="U346" s="33"/>
      <c r="V346" s="33"/>
      <c r="W346" s="33"/>
      <c r="X346" s="33">
        <f>X347</f>
        <v>0</v>
      </c>
      <c r="Y346" s="9">
        <v>0</v>
      </c>
      <c r="Z346" s="24"/>
    </row>
    <row r="347" spans="1:27" outlineLevel="4" x14ac:dyDescent="0.25">
      <c r="A347" s="15" t="s">
        <v>192</v>
      </c>
      <c r="B347" s="8" t="s">
        <v>191</v>
      </c>
      <c r="C347" s="8" t="s">
        <v>24</v>
      </c>
      <c r="D347" s="8" t="s">
        <v>230</v>
      </c>
      <c r="E347" s="8"/>
      <c r="F347" s="33">
        <f>F348</f>
        <v>204.6</v>
      </c>
      <c r="G347" s="33"/>
      <c r="H347" s="33"/>
      <c r="I347" s="33"/>
      <c r="J347" s="33"/>
      <c r="K347" s="33"/>
      <c r="L347" s="88">
        <f>L348</f>
        <v>204.6</v>
      </c>
      <c r="M347" s="9">
        <v>204.6</v>
      </c>
      <c r="N347" s="33">
        <f>N348</f>
        <v>0</v>
      </c>
      <c r="O347" s="33"/>
      <c r="P347" s="33"/>
      <c r="Q347" s="33"/>
      <c r="R347" s="33">
        <f>R348</f>
        <v>0</v>
      </c>
      <c r="S347" s="9">
        <v>0</v>
      </c>
      <c r="T347" s="33">
        <f>T348</f>
        <v>0</v>
      </c>
      <c r="U347" s="33"/>
      <c r="V347" s="33"/>
      <c r="W347" s="33"/>
      <c r="X347" s="33">
        <f>X348</f>
        <v>0</v>
      </c>
      <c r="Y347" s="9">
        <v>0</v>
      </c>
      <c r="Z347" s="24"/>
    </row>
    <row r="348" spans="1:27" outlineLevel="5" x14ac:dyDescent="0.25">
      <c r="A348" s="15" t="s">
        <v>17</v>
      </c>
      <c r="B348" s="8" t="s">
        <v>191</v>
      </c>
      <c r="C348" s="8" t="s">
        <v>24</v>
      </c>
      <c r="D348" s="8" t="s">
        <v>230</v>
      </c>
      <c r="E348" s="8" t="s">
        <v>18</v>
      </c>
      <c r="F348" s="33">
        <v>204.6</v>
      </c>
      <c r="G348" s="33"/>
      <c r="H348" s="33"/>
      <c r="I348" s="33"/>
      <c r="J348" s="33"/>
      <c r="K348" s="33"/>
      <c r="L348" s="88">
        <f>SUM(F348:K348)</f>
        <v>204.6</v>
      </c>
      <c r="M348" s="9">
        <v>204.6</v>
      </c>
      <c r="N348" s="33"/>
      <c r="O348" s="33"/>
      <c r="P348" s="33"/>
      <c r="Q348" s="33"/>
      <c r="R348" s="34">
        <f>SUM(N348:Q348)</f>
        <v>0</v>
      </c>
      <c r="S348" s="9">
        <v>0</v>
      </c>
      <c r="T348" s="33"/>
      <c r="U348" s="33"/>
      <c r="V348" s="33"/>
      <c r="W348" s="33"/>
      <c r="X348" s="34">
        <f>SUM(T348:W348)</f>
        <v>0</v>
      </c>
      <c r="Y348" s="9">
        <v>0</v>
      </c>
      <c r="Z348" s="24"/>
    </row>
    <row r="349" spans="1:27" s="12" customFormat="1" ht="38.25" x14ac:dyDescent="0.2">
      <c r="A349" s="7" t="s">
        <v>231</v>
      </c>
      <c r="B349" s="13"/>
      <c r="C349" s="13"/>
      <c r="D349" s="13" t="s">
        <v>232</v>
      </c>
      <c r="E349" s="13"/>
      <c r="F349" s="30">
        <f>F350</f>
        <v>2497.94</v>
      </c>
      <c r="G349" s="30"/>
      <c r="H349" s="30"/>
      <c r="I349" s="30"/>
      <c r="J349" s="30"/>
      <c r="K349" s="30"/>
      <c r="L349" s="87">
        <f>L350</f>
        <v>2497.94</v>
      </c>
      <c r="M349" s="14">
        <v>2497.94</v>
      </c>
      <c r="N349" s="30">
        <f>N350</f>
        <v>0</v>
      </c>
      <c r="O349" s="30"/>
      <c r="P349" s="30"/>
      <c r="Q349" s="30"/>
      <c r="R349" s="30">
        <f>R350</f>
        <v>0</v>
      </c>
      <c r="S349" s="14">
        <v>57</v>
      </c>
      <c r="T349" s="30">
        <f>T350</f>
        <v>0</v>
      </c>
      <c r="U349" s="30"/>
      <c r="V349" s="30"/>
      <c r="W349" s="30"/>
      <c r="X349" s="30">
        <f>X350</f>
        <v>0</v>
      </c>
      <c r="Y349" s="14">
        <v>0</v>
      </c>
      <c r="Z349" s="31"/>
      <c r="AA349" s="32"/>
    </row>
    <row r="350" spans="1:27" ht="25.5" outlineLevel="1" x14ac:dyDescent="0.25">
      <c r="A350" s="15" t="s">
        <v>233</v>
      </c>
      <c r="B350" s="8"/>
      <c r="C350" s="8"/>
      <c r="D350" s="8" t="s">
        <v>234</v>
      </c>
      <c r="E350" s="8"/>
      <c r="F350" s="33">
        <f>F351+F356+F360</f>
        <v>2497.94</v>
      </c>
      <c r="G350" s="33"/>
      <c r="H350" s="33"/>
      <c r="I350" s="33"/>
      <c r="J350" s="33"/>
      <c r="K350" s="33"/>
      <c r="L350" s="88">
        <f>L351+L356+L360</f>
        <v>2497.94</v>
      </c>
      <c r="M350" s="9">
        <v>2497.94</v>
      </c>
      <c r="N350" s="33">
        <f>N351+N356+N360</f>
        <v>0</v>
      </c>
      <c r="O350" s="33"/>
      <c r="P350" s="33"/>
      <c r="Q350" s="33"/>
      <c r="R350" s="33">
        <f>R351+R356+R360</f>
        <v>0</v>
      </c>
      <c r="S350" s="9">
        <v>57</v>
      </c>
      <c r="T350" s="33">
        <f>T351+T356+T360</f>
        <v>0</v>
      </c>
      <c r="U350" s="33"/>
      <c r="V350" s="33"/>
      <c r="W350" s="33"/>
      <c r="X350" s="33">
        <f>X351+X356+X360</f>
        <v>0</v>
      </c>
      <c r="Y350" s="9">
        <v>0</v>
      </c>
      <c r="Z350" s="24"/>
    </row>
    <row r="351" spans="1:27" ht="51" outlineLevel="2" x14ac:dyDescent="0.25">
      <c r="A351" s="15" t="s">
        <v>235</v>
      </c>
      <c r="B351" s="8"/>
      <c r="C351" s="8"/>
      <c r="D351" s="8" t="s">
        <v>236</v>
      </c>
      <c r="E351" s="8"/>
      <c r="F351" s="33">
        <f>F352</f>
        <v>625.74</v>
      </c>
      <c r="G351" s="33"/>
      <c r="H351" s="33"/>
      <c r="I351" s="33"/>
      <c r="J351" s="33"/>
      <c r="K351" s="33"/>
      <c r="L351" s="88">
        <f>L352</f>
        <v>625.74</v>
      </c>
      <c r="M351" s="9">
        <v>625.74</v>
      </c>
      <c r="N351" s="33">
        <f>N352</f>
        <v>0</v>
      </c>
      <c r="O351" s="33"/>
      <c r="P351" s="33"/>
      <c r="Q351" s="33"/>
      <c r="R351" s="33">
        <f>R352</f>
        <v>0</v>
      </c>
      <c r="S351" s="9">
        <v>0</v>
      </c>
      <c r="T351" s="33">
        <f>T352</f>
        <v>0</v>
      </c>
      <c r="U351" s="33"/>
      <c r="V351" s="33"/>
      <c r="W351" s="33"/>
      <c r="X351" s="33">
        <f>X352</f>
        <v>0</v>
      </c>
      <c r="Y351" s="9">
        <v>0</v>
      </c>
      <c r="Z351" s="24"/>
    </row>
    <row r="352" spans="1:27" outlineLevel="3" x14ac:dyDescent="0.25">
      <c r="A352" s="15" t="s">
        <v>237</v>
      </c>
      <c r="B352" s="8" t="s">
        <v>147</v>
      </c>
      <c r="C352" s="8"/>
      <c r="D352" s="8" t="s">
        <v>236</v>
      </c>
      <c r="E352" s="8"/>
      <c r="F352" s="33">
        <f>F353</f>
        <v>625.74</v>
      </c>
      <c r="G352" s="33"/>
      <c r="H352" s="33"/>
      <c r="I352" s="33"/>
      <c r="J352" s="33"/>
      <c r="K352" s="33"/>
      <c r="L352" s="88">
        <f>L353</f>
        <v>625.74</v>
      </c>
      <c r="M352" s="9">
        <v>625.74</v>
      </c>
      <c r="N352" s="33">
        <f>N353</f>
        <v>0</v>
      </c>
      <c r="O352" s="33"/>
      <c r="P352" s="33"/>
      <c r="Q352" s="33"/>
      <c r="R352" s="33">
        <f>R353</f>
        <v>0</v>
      </c>
      <c r="S352" s="9">
        <v>0</v>
      </c>
      <c r="T352" s="33">
        <f>T353</f>
        <v>0</v>
      </c>
      <c r="U352" s="33"/>
      <c r="V352" s="33"/>
      <c r="W352" s="33"/>
      <c r="X352" s="33">
        <f>X353</f>
        <v>0</v>
      </c>
      <c r="Y352" s="9">
        <v>0</v>
      </c>
      <c r="Z352" s="24"/>
    </row>
    <row r="353" spans="1:27" ht="25.5" outlineLevel="4" x14ac:dyDescent="0.25">
      <c r="A353" s="15" t="s">
        <v>238</v>
      </c>
      <c r="B353" s="8" t="s">
        <v>147</v>
      </c>
      <c r="C353" s="8" t="s">
        <v>239</v>
      </c>
      <c r="D353" s="8" t="s">
        <v>236</v>
      </c>
      <c r="E353" s="8"/>
      <c r="F353" s="33">
        <f>F354+F355</f>
        <v>625.74</v>
      </c>
      <c r="G353" s="33"/>
      <c r="H353" s="33"/>
      <c r="I353" s="33"/>
      <c r="J353" s="33"/>
      <c r="K353" s="33"/>
      <c r="L353" s="88">
        <f>L354+L355</f>
        <v>625.74</v>
      </c>
      <c r="M353" s="9">
        <v>625.74</v>
      </c>
      <c r="N353" s="33">
        <f>N354+N355</f>
        <v>0</v>
      </c>
      <c r="O353" s="33"/>
      <c r="P353" s="33"/>
      <c r="Q353" s="33"/>
      <c r="R353" s="33">
        <f>R354+R355</f>
        <v>0</v>
      </c>
      <c r="S353" s="9">
        <v>0</v>
      </c>
      <c r="T353" s="33">
        <f>T354+T355</f>
        <v>0</v>
      </c>
      <c r="U353" s="33"/>
      <c r="V353" s="33"/>
      <c r="W353" s="33"/>
      <c r="X353" s="33">
        <f>X354+X355</f>
        <v>0</v>
      </c>
      <c r="Y353" s="9">
        <v>0</v>
      </c>
      <c r="Z353" s="24"/>
    </row>
    <row r="354" spans="1:27" outlineLevel="5" x14ac:dyDescent="0.25">
      <c r="A354" s="15" t="s">
        <v>17</v>
      </c>
      <c r="B354" s="8" t="s">
        <v>147</v>
      </c>
      <c r="C354" s="8" t="s">
        <v>239</v>
      </c>
      <c r="D354" s="8" t="s">
        <v>236</v>
      </c>
      <c r="E354" s="8" t="s">
        <v>18</v>
      </c>
      <c r="F354" s="33">
        <v>33.340000000000003</v>
      </c>
      <c r="G354" s="33"/>
      <c r="H354" s="33"/>
      <c r="I354" s="33"/>
      <c r="J354" s="33"/>
      <c r="K354" s="33"/>
      <c r="L354" s="88">
        <f>SUM(F354:K354)</f>
        <v>33.340000000000003</v>
      </c>
      <c r="M354" s="9">
        <v>33.340000000000003</v>
      </c>
      <c r="N354" s="33"/>
      <c r="O354" s="33"/>
      <c r="P354" s="33"/>
      <c r="Q354" s="33"/>
      <c r="R354" s="34">
        <f t="shared" ref="R354:R355" si="50">SUM(N354:Q354)</f>
        <v>0</v>
      </c>
      <c r="S354" s="9">
        <v>0</v>
      </c>
      <c r="T354" s="33"/>
      <c r="U354" s="33"/>
      <c r="V354" s="33"/>
      <c r="W354" s="33"/>
      <c r="X354" s="34">
        <f t="shared" ref="X354:X355" si="51">SUM(T354:W354)</f>
        <v>0</v>
      </c>
      <c r="Y354" s="9">
        <v>0</v>
      </c>
      <c r="Z354" s="24"/>
    </row>
    <row r="355" spans="1:27" outlineLevel="5" x14ac:dyDescent="0.25">
      <c r="A355" s="15" t="s">
        <v>19</v>
      </c>
      <c r="B355" s="8" t="s">
        <v>147</v>
      </c>
      <c r="C355" s="8" t="s">
        <v>239</v>
      </c>
      <c r="D355" s="8" t="s">
        <v>236</v>
      </c>
      <c r="E355" s="8" t="s">
        <v>20</v>
      </c>
      <c r="F355" s="33">
        <v>592.4</v>
      </c>
      <c r="G355" s="33"/>
      <c r="H355" s="33"/>
      <c r="I355" s="33"/>
      <c r="J355" s="33"/>
      <c r="K355" s="33"/>
      <c r="L355" s="88">
        <f>SUM(F355:K355)</f>
        <v>592.4</v>
      </c>
      <c r="M355" s="9">
        <v>592.4</v>
      </c>
      <c r="N355" s="33"/>
      <c r="O355" s="33"/>
      <c r="P355" s="33"/>
      <c r="Q355" s="33"/>
      <c r="R355" s="34">
        <f t="shared" si="50"/>
        <v>0</v>
      </c>
      <c r="S355" s="9">
        <v>0</v>
      </c>
      <c r="T355" s="33"/>
      <c r="U355" s="33"/>
      <c r="V355" s="33"/>
      <c r="W355" s="33"/>
      <c r="X355" s="34">
        <f t="shared" si="51"/>
        <v>0</v>
      </c>
      <c r="Y355" s="9">
        <v>0</v>
      </c>
      <c r="Z355" s="24"/>
    </row>
    <row r="356" spans="1:27" ht="51" outlineLevel="2" x14ac:dyDescent="0.25">
      <c r="A356" s="15" t="s">
        <v>240</v>
      </c>
      <c r="B356" s="8"/>
      <c r="C356" s="8"/>
      <c r="D356" s="8" t="s">
        <v>241</v>
      </c>
      <c r="E356" s="8"/>
      <c r="F356" s="33">
        <f>F357</f>
        <v>151.30000000000001</v>
      </c>
      <c r="G356" s="33"/>
      <c r="H356" s="33"/>
      <c r="I356" s="33"/>
      <c r="J356" s="33"/>
      <c r="K356" s="33"/>
      <c r="L356" s="88">
        <f>L357</f>
        <v>151.30000000000001</v>
      </c>
      <c r="M356" s="9">
        <v>151.30000000000001</v>
      </c>
      <c r="N356" s="33">
        <f>N357</f>
        <v>0</v>
      </c>
      <c r="O356" s="33"/>
      <c r="P356" s="33"/>
      <c r="Q356" s="33"/>
      <c r="R356" s="33">
        <f>R357</f>
        <v>0</v>
      </c>
      <c r="S356" s="9">
        <v>0</v>
      </c>
      <c r="T356" s="33">
        <f>T357</f>
        <v>0</v>
      </c>
      <c r="U356" s="33"/>
      <c r="V356" s="33"/>
      <c r="W356" s="33"/>
      <c r="X356" s="33">
        <f>X357</f>
        <v>0</v>
      </c>
      <c r="Y356" s="9">
        <v>0</v>
      </c>
      <c r="Z356" s="24"/>
    </row>
    <row r="357" spans="1:27" outlineLevel="3" x14ac:dyDescent="0.25">
      <c r="A357" s="15" t="s">
        <v>237</v>
      </c>
      <c r="B357" s="8" t="s">
        <v>147</v>
      </c>
      <c r="C357" s="8"/>
      <c r="D357" s="8" t="s">
        <v>241</v>
      </c>
      <c r="E357" s="8"/>
      <c r="F357" s="33">
        <f>F358</f>
        <v>151.30000000000001</v>
      </c>
      <c r="G357" s="33"/>
      <c r="H357" s="33"/>
      <c r="I357" s="33"/>
      <c r="J357" s="33"/>
      <c r="K357" s="33"/>
      <c r="L357" s="88">
        <f>L358</f>
        <v>151.30000000000001</v>
      </c>
      <c r="M357" s="9">
        <v>151.30000000000001</v>
      </c>
      <c r="N357" s="33">
        <f>N358</f>
        <v>0</v>
      </c>
      <c r="O357" s="33"/>
      <c r="P357" s="33"/>
      <c r="Q357" s="33"/>
      <c r="R357" s="33">
        <f>R358</f>
        <v>0</v>
      </c>
      <c r="S357" s="9">
        <v>0</v>
      </c>
      <c r="T357" s="33">
        <f>T358</f>
        <v>0</v>
      </c>
      <c r="U357" s="33"/>
      <c r="V357" s="33"/>
      <c r="W357" s="33"/>
      <c r="X357" s="33">
        <f>X358</f>
        <v>0</v>
      </c>
      <c r="Y357" s="9">
        <v>0</v>
      </c>
      <c r="Z357" s="24"/>
    </row>
    <row r="358" spans="1:27" ht="25.5" outlineLevel="4" x14ac:dyDescent="0.25">
      <c r="A358" s="15" t="s">
        <v>238</v>
      </c>
      <c r="B358" s="8" t="s">
        <v>147</v>
      </c>
      <c r="C358" s="8" t="s">
        <v>239</v>
      </c>
      <c r="D358" s="8" t="s">
        <v>241</v>
      </c>
      <c r="E358" s="8"/>
      <c r="F358" s="33">
        <f>F359</f>
        <v>151.30000000000001</v>
      </c>
      <c r="G358" s="33"/>
      <c r="H358" s="33"/>
      <c r="I358" s="33"/>
      <c r="J358" s="33"/>
      <c r="K358" s="33"/>
      <c r="L358" s="88">
        <f>L359</f>
        <v>151.30000000000001</v>
      </c>
      <c r="M358" s="9">
        <v>151.30000000000001</v>
      </c>
      <c r="N358" s="33">
        <f>N359</f>
        <v>0</v>
      </c>
      <c r="O358" s="33"/>
      <c r="P358" s="33"/>
      <c r="Q358" s="33"/>
      <c r="R358" s="33">
        <f>R359</f>
        <v>0</v>
      </c>
      <c r="S358" s="9">
        <v>0</v>
      </c>
      <c r="T358" s="33">
        <f>T359</f>
        <v>0</v>
      </c>
      <c r="U358" s="33"/>
      <c r="V358" s="33"/>
      <c r="W358" s="33"/>
      <c r="X358" s="33">
        <f>X359</f>
        <v>0</v>
      </c>
      <c r="Y358" s="9">
        <v>0</v>
      </c>
      <c r="Z358" s="24"/>
    </row>
    <row r="359" spans="1:27" outlineLevel="5" x14ac:dyDescent="0.25">
      <c r="A359" s="15" t="s">
        <v>19</v>
      </c>
      <c r="B359" s="8" t="s">
        <v>147</v>
      </c>
      <c r="C359" s="8" t="s">
        <v>239</v>
      </c>
      <c r="D359" s="8" t="s">
        <v>241</v>
      </c>
      <c r="E359" s="8" t="s">
        <v>20</v>
      </c>
      <c r="F359" s="33">
        <v>151.30000000000001</v>
      </c>
      <c r="G359" s="33"/>
      <c r="H359" s="33"/>
      <c r="I359" s="33"/>
      <c r="J359" s="33"/>
      <c r="K359" s="33"/>
      <c r="L359" s="88">
        <f>SUM(F359:K359)</f>
        <v>151.30000000000001</v>
      </c>
      <c r="M359" s="9">
        <v>151.30000000000001</v>
      </c>
      <c r="N359" s="33"/>
      <c r="O359" s="33"/>
      <c r="P359" s="33"/>
      <c r="Q359" s="33"/>
      <c r="R359" s="34">
        <f>SUM(N359:Q359)</f>
        <v>0</v>
      </c>
      <c r="S359" s="9">
        <v>0</v>
      </c>
      <c r="T359" s="33"/>
      <c r="U359" s="33"/>
      <c r="V359" s="33"/>
      <c r="W359" s="33"/>
      <c r="X359" s="34">
        <f>SUM(T359:W359)</f>
        <v>0</v>
      </c>
      <c r="Y359" s="9">
        <v>0</v>
      </c>
      <c r="Z359" s="24"/>
    </row>
    <row r="360" spans="1:27" ht="51" outlineLevel="2" x14ac:dyDescent="0.25">
      <c r="A360" s="15" t="s">
        <v>242</v>
      </c>
      <c r="B360" s="8"/>
      <c r="C360" s="8"/>
      <c r="D360" s="8" t="s">
        <v>243</v>
      </c>
      <c r="E360" s="8"/>
      <c r="F360" s="33">
        <f>F361</f>
        <v>1720.9</v>
      </c>
      <c r="G360" s="33"/>
      <c r="H360" s="33"/>
      <c r="I360" s="33"/>
      <c r="J360" s="33"/>
      <c r="K360" s="33"/>
      <c r="L360" s="88">
        <f>L361</f>
        <v>1720.9</v>
      </c>
      <c r="M360" s="9">
        <v>1720.9</v>
      </c>
      <c r="N360" s="33">
        <f>N361</f>
        <v>0</v>
      </c>
      <c r="O360" s="33"/>
      <c r="P360" s="33"/>
      <c r="Q360" s="33"/>
      <c r="R360" s="33">
        <f>R361</f>
        <v>0</v>
      </c>
      <c r="S360" s="9">
        <v>57</v>
      </c>
      <c r="T360" s="33">
        <f>T361</f>
        <v>0</v>
      </c>
      <c r="U360" s="33"/>
      <c r="V360" s="33"/>
      <c r="W360" s="33"/>
      <c r="X360" s="33">
        <f>X361</f>
        <v>0</v>
      </c>
      <c r="Y360" s="9">
        <v>0</v>
      </c>
      <c r="Z360" s="24"/>
    </row>
    <row r="361" spans="1:27" outlineLevel="3" x14ac:dyDescent="0.25">
      <c r="A361" s="15" t="s">
        <v>237</v>
      </c>
      <c r="B361" s="8" t="s">
        <v>147</v>
      </c>
      <c r="C361" s="8"/>
      <c r="D361" s="8" t="s">
        <v>243</v>
      </c>
      <c r="E361" s="8"/>
      <c r="F361" s="33">
        <f>F362</f>
        <v>1720.9</v>
      </c>
      <c r="G361" s="33"/>
      <c r="H361" s="33"/>
      <c r="I361" s="33"/>
      <c r="J361" s="33"/>
      <c r="K361" s="33"/>
      <c r="L361" s="88">
        <f>L362</f>
        <v>1720.9</v>
      </c>
      <c r="M361" s="9">
        <v>1720.9</v>
      </c>
      <c r="N361" s="33">
        <f>N362</f>
        <v>0</v>
      </c>
      <c r="O361" s="33"/>
      <c r="P361" s="33"/>
      <c r="Q361" s="33"/>
      <c r="R361" s="33">
        <f>R362</f>
        <v>0</v>
      </c>
      <c r="S361" s="9">
        <v>57</v>
      </c>
      <c r="T361" s="33">
        <f>T362</f>
        <v>0</v>
      </c>
      <c r="U361" s="33"/>
      <c r="V361" s="33"/>
      <c r="W361" s="33"/>
      <c r="X361" s="33">
        <f>X362</f>
        <v>0</v>
      </c>
      <c r="Y361" s="9">
        <v>0</v>
      </c>
      <c r="Z361" s="24"/>
    </row>
    <row r="362" spans="1:27" ht="25.5" outlineLevel="4" x14ac:dyDescent="0.25">
      <c r="A362" s="15" t="s">
        <v>238</v>
      </c>
      <c r="B362" s="8" t="s">
        <v>147</v>
      </c>
      <c r="C362" s="8" t="s">
        <v>239</v>
      </c>
      <c r="D362" s="8" t="s">
        <v>243</v>
      </c>
      <c r="E362" s="8"/>
      <c r="F362" s="33">
        <f>F363+F364</f>
        <v>1720.9</v>
      </c>
      <c r="G362" s="33"/>
      <c r="H362" s="33"/>
      <c r="I362" s="33"/>
      <c r="J362" s="33"/>
      <c r="K362" s="33"/>
      <c r="L362" s="88">
        <f>L363+L364</f>
        <v>1720.9</v>
      </c>
      <c r="M362" s="9">
        <v>1720.9</v>
      </c>
      <c r="N362" s="33">
        <f>N363+N364</f>
        <v>0</v>
      </c>
      <c r="O362" s="33"/>
      <c r="P362" s="33"/>
      <c r="Q362" s="33"/>
      <c r="R362" s="33">
        <f>R363+R364</f>
        <v>0</v>
      </c>
      <c r="S362" s="9">
        <v>57</v>
      </c>
      <c r="T362" s="33">
        <f>T363+T364</f>
        <v>0</v>
      </c>
      <c r="U362" s="33"/>
      <c r="V362" s="33"/>
      <c r="W362" s="33"/>
      <c r="X362" s="33">
        <f>X363+X364</f>
        <v>0</v>
      </c>
      <c r="Y362" s="9">
        <v>0</v>
      </c>
      <c r="Z362" s="24"/>
    </row>
    <row r="363" spans="1:27" outlineLevel="5" x14ac:dyDescent="0.25">
      <c r="A363" s="15" t="s">
        <v>17</v>
      </c>
      <c r="B363" s="8" t="s">
        <v>147</v>
      </c>
      <c r="C363" s="8" t="s">
        <v>239</v>
      </c>
      <c r="D363" s="8" t="s">
        <v>243</v>
      </c>
      <c r="E363" s="8" t="s">
        <v>18</v>
      </c>
      <c r="F363" s="33">
        <v>987.1</v>
      </c>
      <c r="G363" s="33"/>
      <c r="H363" s="33"/>
      <c r="I363" s="33"/>
      <c r="J363" s="33"/>
      <c r="K363" s="33"/>
      <c r="L363" s="88">
        <f>SUM(F363:K363)</f>
        <v>987.1</v>
      </c>
      <c r="M363" s="9">
        <v>987.1</v>
      </c>
      <c r="N363" s="33"/>
      <c r="O363" s="33"/>
      <c r="P363" s="33"/>
      <c r="Q363" s="33"/>
      <c r="R363" s="34">
        <f t="shared" ref="R363:R364" si="52">SUM(N363:Q363)</f>
        <v>0</v>
      </c>
      <c r="S363" s="9">
        <v>0</v>
      </c>
      <c r="T363" s="33"/>
      <c r="U363" s="33"/>
      <c r="V363" s="33"/>
      <c r="W363" s="33"/>
      <c r="X363" s="34">
        <f t="shared" ref="X363:X364" si="53">SUM(T363:W363)</f>
        <v>0</v>
      </c>
      <c r="Y363" s="9">
        <v>0</v>
      </c>
      <c r="Z363" s="24"/>
    </row>
    <row r="364" spans="1:27" outlineLevel="5" x14ac:dyDescent="0.25">
      <c r="A364" s="15" t="s">
        <v>19</v>
      </c>
      <c r="B364" s="8" t="s">
        <v>147</v>
      </c>
      <c r="C364" s="8" t="s">
        <v>239</v>
      </c>
      <c r="D364" s="8" t="s">
        <v>243</v>
      </c>
      <c r="E364" s="8" t="s">
        <v>20</v>
      </c>
      <c r="F364" s="33">
        <v>733.8</v>
      </c>
      <c r="G364" s="33"/>
      <c r="H364" s="33"/>
      <c r="I364" s="33"/>
      <c r="J364" s="33"/>
      <c r="K364" s="33"/>
      <c r="L364" s="88">
        <f>SUM(F364:K364)</f>
        <v>733.8</v>
      </c>
      <c r="M364" s="9">
        <v>733.8</v>
      </c>
      <c r="N364" s="33"/>
      <c r="O364" s="33"/>
      <c r="P364" s="33"/>
      <c r="Q364" s="33"/>
      <c r="R364" s="34">
        <f t="shared" si="52"/>
        <v>0</v>
      </c>
      <c r="S364" s="9">
        <v>57</v>
      </c>
      <c r="T364" s="33"/>
      <c r="U364" s="33"/>
      <c r="V364" s="33"/>
      <c r="W364" s="33"/>
      <c r="X364" s="34">
        <f t="shared" si="53"/>
        <v>0</v>
      </c>
      <c r="Y364" s="9">
        <v>0</v>
      </c>
      <c r="Z364" s="24"/>
    </row>
    <row r="365" spans="1:27" s="12" customFormat="1" ht="38.25" x14ac:dyDescent="0.2">
      <c r="A365" s="7" t="s">
        <v>244</v>
      </c>
      <c r="B365" s="13"/>
      <c r="C365" s="13"/>
      <c r="D365" s="13" t="s">
        <v>245</v>
      </c>
      <c r="E365" s="13"/>
      <c r="F365" s="30">
        <f>F366+F384+F390</f>
        <v>13944.41</v>
      </c>
      <c r="G365" s="30"/>
      <c r="H365" s="30"/>
      <c r="I365" s="30"/>
      <c r="J365" s="30"/>
      <c r="K365" s="30"/>
      <c r="L365" s="87">
        <f>L366+L384+L390</f>
        <v>13944.41</v>
      </c>
      <c r="M365" s="14">
        <v>13944.41</v>
      </c>
      <c r="N365" s="30">
        <f>N366+N384+N390</f>
        <v>0</v>
      </c>
      <c r="O365" s="30"/>
      <c r="P365" s="30"/>
      <c r="Q365" s="30"/>
      <c r="R365" s="30">
        <f>R366+R384+R390</f>
        <v>0</v>
      </c>
      <c r="S365" s="14">
        <v>12688.66</v>
      </c>
      <c r="T365" s="30">
        <f>T366+T384+T390</f>
        <v>0</v>
      </c>
      <c r="U365" s="30"/>
      <c r="V365" s="30"/>
      <c r="W365" s="30"/>
      <c r="X365" s="30">
        <f>X366+X384+X390</f>
        <v>0</v>
      </c>
      <c r="Y365" s="14">
        <v>12764.28</v>
      </c>
      <c r="Z365" s="31"/>
      <c r="AA365" s="32"/>
    </row>
    <row r="366" spans="1:27" ht="51" outlineLevel="1" x14ac:dyDescent="0.25">
      <c r="A366" s="15" t="s">
        <v>246</v>
      </c>
      <c r="B366" s="8"/>
      <c r="C366" s="8"/>
      <c r="D366" s="8" t="s">
        <v>247</v>
      </c>
      <c r="E366" s="8"/>
      <c r="F366" s="33">
        <f>F367+F371+F375+F379</f>
        <v>948.5</v>
      </c>
      <c r="G366" s="33"/>
      <c r="H366" s="33"/>
      <c r="I366" s="33"/>
      <c r="J366" s="33"/>
      <c r="K366" s="33"/>
      <c r="L366" s="88">
        <f>L367+L371+L375+L379</f>
        <v>948.5</v>
      </c>
      <c r="M366" s="9">
        <v>948.5</v>
      </c>
      <c r="N366" s="33">
        <f>N367+N371+N375+N379</f>
        <v>0</v>
      </c>
      <c r="O366" s="33"/>
      <c r="P366" s="33"/>
      <c r="Q366" s="33"/>
      <c r="R366" s="33">
        <f>R367+R371+R375+R379</f>
        <v>0</v>
      </c>
      <c r="S366" s="9">
        <v>348</v>
      </c>
      <c r="T366" s="33">
        <f>T367+T371+T375+T379</f>
        <v>0</v>
      </c>
      <c r="U366" s="33"/>
      <c r="V366" s="33"/>
      <c r="W366" s="33"/>
      <c r="X366" s="33">
        <f>X367+X371+X375+X379</f>
        <v>0</v>
      </c>
      <c r="Y366" s="9">
        <v>313</v>
      </c>
      <c r="Z366" s="24"/>
    </row>
    <row r="367" spans="1:27" ht="76.5" outlineLevel="2" x14ac:dyDescent="0.25">
      <c r="A367" s="15" t="s">
        <v>248</v>
      </c>
      <c r="B367" s="8"/>
      <c r="C367" s="8"/>
      <c r="D367" s="8" t="s">
        <v>249</v>
      </c>
      <c r="E367" s="8"/>
      <c r="F367" s="33">
        <f>F368</f>
        <v>170</v>
      </c>
      <c r="G367" s="33"/>
      <c r="H367" s="33"/>
      <c r="I367" s="33"/>
      <c r="J367" s="33"/>
      <c r="K367" s="33"/>
      <c r="L367" s="88">
        <f>L368</f>
        <v>170</v>
      </c>
      <c r="M367" s="9">
        <v>170</v>
      </c>
      <c r="N367" s="33">
        <f>N368</f>
        <v>0</v>
      </c>
      <c r="O367" s="33"/>
      <c r="P367" s="33"/>
      <c r="Q367" s="33"/>
      <c r="R367" s="33">
        <f>R368</f>
        <v>0</v>
      </c>
      <c r="S367" s="9">
        <v>170</v>
      </c>
      <c r="T367" s="33">
        <f>T368</f>
        <v>0</v>
      </c>
      <c r="U367" s="33"/>
      <c r="V367" s="33"/>
      <c r="W367" s="33"/>
      <c r="X367" s="33">
        <f>X368</f>
        <v>0</v>
      </c>
      <c r="Y367" s="9">
        <v>170</v>
      </c>
      <c r="Z367" s="24"/>
    </row>
    <row r="368" spans="1:27" ht="38.25" outlineLevel="3" x14ac:dyDescent="0.25">
      <c r="A368" s="15" t="s">
        <v>250</v>
      </c>
      <c r="B368" s="8" t="s">
        <v>32</v>
      </c>
      <c r="C368" s="8"/>
      <c r="D368" s="8" t="s">
        <v>249</v>
      </c>
      <c r="E368" s="8"/>
      <c r="F368" s="33">
        <f>F369</f>
        <v>170</v>
      </c>
      <c r="G368" s="33"/>
      <c r="H368" s="33"/>
      <c r="I368" s="33"/>
      <c r="J368" s="33"/>
      <c r="K368" s="33"/>
      <c r="L368" s="88">
        <f>L369</f>
        <v>170</v>
      </c>
      <c r="M368" s="9">
        <v>170</v>
      </c>
      <c r="N368" s="33">
        <f>N369</f>
        <v>0</v>
      </c>
      <c r="O368" s="33"/>
      <c r="P368" s="33"/>
      <c r="Q368" s="33"/>
      <c r="R368" s="33">
        <f>R369</f>
        <v>0</v>
      </c>
      <c r="S368" s="9">
        <v>170</v>
      </c>
      <c r="T368" s="33">
        <f>T369</f>
        <v>0</v>
      </c>
      <c r="U368" s="33"/>
      <c r="V368" s="33"/>
      <c r="W368" s="33"/>
      <c r="X368" s="33">
        <f>X369</f>
        <v>0</v>
      </c>
      <c r="Y368" s="9">
        <v>170</v>
      </c>
      <c r="Z368" s="24"/>
    </row>
    <row r="369" spans="1:26" ht="51" outlineLevel="4" x14ac:dyDescent="0.25">
      <c r="A369" s="15" t="s">
        <v>251</v>
      </c>
      <c r="B369" s="8" t="s">
        <v>32</v>
      </c>
      <c r="C369" s="8" t="s">
        <v>57</v>
      </c>
      <c r="D369" s="8" t="s">
        <v>249</v>
      </c>
      <c r="E369" s="8"/>
      <c r="F369" s="33">
        <f>F370</f>
        <v>170</v>
      </c>
      <c r="G369" s="33"/>
      <c r="H369" s="33"/>
      <c r="I369" s="33"/>
      <c r="J369" s="33"/>
      <c r="K369" s="33"/>
      <c r="L369" s="88">
        <f>L370</f>
        <v>170</v>
      </c>
      <c r="M369" s="9">
        <v>170</v>
      </c>
      <c r="N369" s="33">
        <f>N370</f>
        <v>0</v>
      </c>
      <c r="O369" s="33"/>
      <c r="P369" s="33"/>
      <c r="Q369" s="33"/>
      <c r="R369" s="33">
        <f>R370</f>
        <v>0</v>
      </c>
      <c r="S369" s="9">
        <v>170</v>
      </c>
      <c r="T369" s="33">
        <f>T370</f>
        <v>0</v>
      </c>
      <c r="U369" s="33"/>
      <c r="V369" s="33"/>
      <c r="W369" s="33"/>
      <c r="X369" s="33">
        <f>X370</f>
        <v>0</v>
      </c>
      <c r="Y369" s="9">
        <v>170</v>
      </c>
      <c r="Z369" s="24"/>
    </row>
    <row r="370" spans="1:26" ht="38.25" outlineLevel="5" x14ac:dyDescent="0.25">
      <c r="A370" s="15" t="s">
        <v>58</v>
      </c>
      <c r="B370" s="8" t="s">
        <v>32</v>
      </c>
      <c r="C370" s="8" t="s">
        <v>57</v>
      </c>
      <c r="D370" s="8" t="s">
        <v>249</v>
      </c>
      <c r="E370" s="8" t="s">
        <v>59</v>
      </c>
      <c r="F370" s="33">
        <v>170</v>
      </c>
      <c r="G370" s="33"/>
      <c r="H370" s="33"/>
      <c r="I370" s="33"/>
      <c r="J370" s="33"/>
      <c r="K370" s="33"/>
      <c r="L370" s="88">
        <f>SUM(F370:K370)</f>
        <v>170</v>
      </c>
      <c r="M370" s="9">
        <v>170</v>
      </c>
      <c r="N370" s="33"/>
      <c r="O370" s="33"/>
      <c r="P370" s="33"/>
      <c r="Q370" s="33"/>
      <c r="R370" s="34">
        <f>SUM(N370:Q370)</f>
        <v>0</v>
      </c>
      <c r="S370" s="9">
        <v>170</v>
      </c>
      <c r="T370" s="33"/>
      <c r="U370" s="33"/>
      <c r="V370" s="33"/>
      <c r="W370" s="33"/>
      <c r="X370" s="34">
        <f>SUM(T370:W370)</f>
        <v>0</v>
      </c>
      <c r="Y370" s="9">
        <v>170</v>
      </c>
      <c r="Z370" s="24"/>
    </row>
    <row r="371" spans="1:26" ht="25.5" outlineLevel="2" x14ac:dyDescent="0.25">
      <c r="A371" s="15" t="s">
        <v>252</v>
      </c>
      <c r="B371" s="8"/>
      <c r="C371" s="8"/>
      <c r="D371" s="8" t="s">
        <v>253</v>
      </c>
      <c r="E371" s="8"/>
      <c r="F371" s="33">
        <f>F372</f>
        <v>6</v>
      </c>
      <c r="G371" s="33"/>
      <c r="H371" s="33"/>
      <c r="I371" s="33"/>
      <c r="J371" s="33"/>
      <c r="K371" s="33"/>
      <c r="L371" s="88">
        <f>L372</f>
        <v>6</v>
      </c>
      <c r="M371" s="9">
        <v>6</v>
      </c>
      <c r="N371" s="33">
        <f>N372</f>
        <v>0</v>
      </c>
      <c r="O371" s="33"/>
      <c r="P371" s="33"/>
      <c r="Q371" s="33"/>
      <c r="R371" s="33">
        <f>R372</f>
        <v>0</v>
      </c>
      <c r="S371" s="9">
        <v>6</v>
      </c>
      <c r="T371" s="33">
        <f>T372</f>
        <v>0</v>
      </c>
      <c r="U371" s="33"/>
      <c r="V371" s="33"/>
      <c r="W371" s="33"/>
      <c r="X371" s="33">
        <f>X372</f>
        <v>0</v>
      </c>
      <c r="Y371" s="9">
        <v>6</v>
      </c>
      <c r="Z371" s="24"/>
    </row>
    <row r="372" spans="1:26" ht="38.25" outlineLevel="3" x14ac:dyDescent="0.25">
      <c r="A372" s="15" t="s">
        <v>250</v>
      </c>
      <c r="B372" s="8" t="s">
        <v>32</v>
      </c>
      <c r="C372" s="8"/>
      <c r="D372" s="8" t="s">
        <v>253</v>
      </c>
      <c r="E372" s="8"/>
      <c r="F372" s="33">
        <f>F373</f>
        <v>6</v>
      </c>
      <c r="G372" s="33"/>
      <c r="H372" s="33"/>
      <c r="I372" s="33"/>
      <c r="J372" s="33"/>
      <c r="K372" s="33"/>
      <c r="L372" s="88">
        <f>L373</f>
        <v>6</v>
      </c>
      <c r="M372" s="9">
        <v>6</v>
      </c>
      <c r="N372" s="33">
        <f>N373</f>
        <v>0</v>
      </c>
      <c r="O372" s="33"/>
      <c r="P372" s="33"/>
      <c r="Q372" s="33"/>
      <c r="R372" s="33">
        <f>R373</f>
        <v>0</v>
      </c>
      <c r="S372" s="9">
        <v>6</v>
      </c>
      <c r="T372" s="33">
        <f>T373</f>
        <v>0</v>
      </c>
      <c r="U372" s="33"/>
      <c r="V372" s="33"/>
      <c r="W372" s="33"/>
      <c r="X372" s="33">
        <f>X373</f>
        <v>0</v>
      </c>
      <c r="Y372" s="9">
        <v>6</v>
      </c>
      <c r="Z372" s="24"/>
    </row>
    <row r="373" spans="1:26" ht="38.25" outlineLevel="4" x14ac:dyDescent="0.25">
      <c r="A373" s="15" t="s">
        <v>254</v>
      </c>
      <c r="B373" s="8" t="s">
        <v>32</v>
      </c>
      <c r="C373" s="8" t="s">
        <v>255</v>
      </c>
      <c r="D373" s="8" t="s">
        <v>253</v>
      </c>
      <c r="E373" s="8"/>
      <c r="F373" s="33">
        <f>F374</f>
        <v>6</v>
      </c>
      <c r="G373" s="33"/>
      <c r="H373" s="33"/>
      <c r="I373" s="33"/>
      <c r="J373" s="33"/>
      <c r="K373" s="33"/>
      <c r="L373" s="88">
        <f>L374</f>
        <v>6</v>
      </c>
      <c r="M373" s="9">
        <v>6</v>
      </c>
      <c r="N373" s="33">
        <f>N374</f>
        <v>0</v>
      </c>
      <c r="O373" s="33"/>
      <c r="P373" s="33"/>
      <c r="Q373" s="33"/>
      <c r="R373" s="33">
        <f>R374</f>
        <v>0</v>
      </c>
      <c r="S373" s="9">
        <v>6</v>
      </c>
      <c r="T373" s="33">
        <f>T374</f>
        <v>0</v>
      </c>
      <c r="U373" s="33"/>
      <c r="V373" s="33"/>
      <c r="W373" s="33"/>
      <c r="X373" s="33">
        <f>X374</f>
        <v>0</v>
      </c>
      <c r="Y373" s="9">
        <v>6</v>
      </c>
      <c r="Z373" s="24"/>
    </row>
    <row r="374" spans="1:26" ht="38.25" outlineLevel="5" x14ac:dyDescent="0.25">
      <c r="A374" s="15" t="s">
        <v>58</v>
      </c>
      <c r="B374" s="8" t="s">
        <v>32</v>
      </c>
      <c r="C374" s="8" t="s">
        <v>255</v>
      </c>
      <c r="D374" s="8" t="s">
        <v>253</v>
      </c>
      <c r="E374" s="8" t="s">
        <v>59</v>
      </c>
      <c r="F374" s="33">
        <v>6</v>
      </c>
      <c r="G374" s="33"/>
      <c r="H374" s="33"/>
      <c r="I374" s="33"/>
      <c r="J374" s="33"/>
      <c r="K374" s="33"/>
      <c r="L374" s="88">
        <f>SUM(F374:K374)</f>
        <v>6</v>
      </c>
      <c r="M374" s="9">
        <v>6</v>
      </c>
      <c r="N374" s="33"/>
      <c r="O374" s="33"/>
      <c r="P374" s="33"/>
      <c r="Q374" s="33"/>
      <c r="R374" s="34">
        <f>SUM(N374:Q374)</f>
        <v>0</v>
      </c>
      <c r="S374" s="9">
        <v>6</v>
      </c>
      <c r="T374" s="33"/>
      <c r="U374" s="33"/>
      <c r="V374" s="33"/>
      <c r="W374" s="33"/>
      <c r="X374" s="34">
        <f>SUM(T374:W374)</f>
        <v>0</v>
      </c>
      <c r="Y374" s="9">
        <v>6</v>
      </c>
      <c r="Z374" s="24"/>
    </row>
    <row r="375" spans="1:26" ht="51" outlineLevel="2" x14ac:dyDescent="0.25">
      <c r="A375" s="15" t="s">
        <v>256</v>
      </c>
      <c r="B375" s="8"/>
      <c r="C375" s="8"/>
      <c r="D375" s="8" t="s">
        <v>257</v>
      </c>
      <c r="E375" s="8"/>
      <c r="F375" s="33">
        <f>F376</f>
        <v>30</v>
      </c>
      <c r="G375" s="33"/>
      <c r="H375" s="33"/>
      <c r="I375" s="33"/>
      <c r="J375" s="33"/>
      <c r="K375" s="33"/>
      <c r="L375" s="88">
        <f>L376</f>
        <v>30</v>
      </c>
      <c r="M375" s="9">
        <v>30</v>
      </c>
      <c r="N375" s="33">
        <f>N376</f>
        <v>0</v>
      </c>
      <c r="O375" s="33"/>
      <c r="P375" s="33"/>
      <c r="Q375" s="33"/>
      <c r="R375" s="33">
        <f>R376</f>
        <v>0</v>
      </c>
      <c r="S375" s="9">
        <v>30</v>
      </c>
      <c r="T375" s="33">
        <f>T376</f>
        <v>0</v>
      </c>
      <c r="U375" s="33"/>
      <c r="V375" s="33"/>
      <c r="W375" s="33"/>
      <c r="X375" s="33">
        <f>X376</f>
        <v>0</v>
      </c>
      <c r="Y375" s="9">
        <v>30</v>
      </c>
      <c r="Z375" s="24"/>
    </row>
    <row r="376" spans="1:26" ht="38.25" outlineLevel="3" x14ac:dyDescent="0.25">
      <c r="A376" s="15" t="s">
        <v>250</v>
      </c>
      <c r="B376" s="8" t="s">
        <v>32</v>
      </c>
      <c r="C376" s="8"/>
      <c r="D376" s="8" t="s">
        <v>257</v>
      </c>
      <c r="E376" s="8"/>
      <c r="F376" s="33">
        <f>F377</f>
        <v>30</v>
      </c>
      <c r="G376" s="33"/>
      <c r="H376" s="33"/>
      <c r="I376" s="33"/>
      <c r="J376" s="33"/>
      <c r="K376" s="33"/>
      <c r="L376" s="88">
        <f>L377</f>
        <v>30</v>
      </c>
      <c r="M376" s="9">
        <v>30</v>
      </c>
      <c r="N376" s="33">
        <f>N377</f>
        <v>0</v>
      </c>
      <c r="O376" s="33"/>
      <c r="P376" s="33"/>
      <c r="Q376" s="33"/>
      <c r="R376" s="33">
        <f>R377</f>
        <v>0</v>
      </c>
      <c r="S376" s="9">
        <v>30</v>
      </c>
      <c r="T376" s="33">
        <f>T377</f>
        <v>0</v>
      </c>
      <c r="U376" s="33"/>
      <c r="V376" s="33"/>
      <c r="W376" s="33"/>
      <c r="X376" s="33">
        <f>X377</f>
        <v>0</v>
      </c>
      <c r="Y376" s="9">
        <v>30</v>
      </c>
      <c r="Z376" s="24"/>
    </row>
    <row r="377" spans="1:26" ht="38.25" outlineLevel="4" x14ac:dyDescent="0.25">
      <c r="A377" s="15" t="s">
        <v>254</v>
      </c>
      <c r="B377" s="8" t="s">
        <v>32</v>
      </c>
      <c r="C377" s="8" t="s">
        <v>255</v>
      </c>
      <c r="D377" s="8" t="s">
        <v>257</v>
      </c>
      <c r="E377" s="8"/>
      <c r="F377" s="33">
        <f>F378</f>
        <v>30</v>
      </c>
      <c r="G377" s="33"/>
      <c r="H377" s="33"/>
      <c r="I377" s="33"/>
      <c r="J377" s="33"/>
      <c r="K377" s="33"/>
      <c r="L377" s="88">
        <f>L378</f>
        <v>30</v>
      </c>
      <c r="M377" s="9">
        <v>30</v>
      </c>
      <c r="N377" s="33">
        <f>N378</f>
        <v>0</v>
      </c>
      <c r="O377" s="33"/>
      <c r="P377" s="33"/>
      <c r="Q377" s="33"/>
      <c r="R377" s="33">
        <f>R378</f>
        <v>0</v>
      </c>
      <c r="S377" s="9">
        <v>30</v>
      </c>
      <c r="T377" s="33">
        <f>T378</f>
        <v>0</v>
      </c>
      <c r="U377" s="33"/>
      <c r="V377" s="33"/>
      <c r="W377" s="33"/>
      <c r="X377" s="33">
        <f>X378</f>
        <v>0</v>
      </c>
      <c r="Y377" s="9">
        <v>30</v>
      </c>
      <c r="Z377" s="24"/>
    </row>
    <row r="378" spans="1:26" ht="38.25" outlineLevel="5" x14ac:dyDescent="0.25">
      <c r="A378" s="15" t="s">
        <v>58</v>
      </c>
      <c r="B378" s="8" t="s">
        <v>32</v>
      </c>
      <c r="C378" s="8" t="s">
        <v>255</v>
      </c>
      <c r="D378" s="8" t="s">
        <v>257</v>
      </c>
      <c r="E378" s="8" t="s">
        <v>59</v>
      </c>
      <c r="F378" s="33">
        <v>30</v>
      </c>
      <c r="G378" s="33"/>
      <c r="H378" s="33"/>
      <c r="I378" s="33"/>
      <c r="J378" s="33"/>
      <c r="K378" s="33"/>
      <c r="L378" s="88">
        <f>SUM(F378:K378)</f>
        <v>30</v>
      </c>
      <c r="M378" s="9">
        <v>30</v>
      </c>
      <c r="N378" s="33"/>
      <c r="O378" s="33"/>
      <c r="P378" s="33"/>
      <c r="Q378" s="33"/>
      <c r="R378" s="34">
        <f>SUM(N378:Q378)</f>
        <v>0</v>
      </c>
      <c r="S378" s="9">
        <v>30</v>
      </c>
      <c r="T378" s="33"/>
      <c r="U378" s="33"/>
      <c r="V378" s="33"/>
      <c r="W378" s="33"/>
      <c r="X378" s="34">
        <f>SUM(T378:W378)</f>
        <v>0</v>
      </c>
      <c r="Y378" s="9">
        <v>30</v>
      </c>
      <c r="Z378" s="24"/>
    </row>
    <row r="379" spans="1:26" ht="38.25" outlineLevel="2" x14ac:dyDescent="0.25">
      <c r="A379" s="15" t="s">
        <v>258</v>
      </c>
      <c r="B379" s="8"/>
      <c r="C379" s="8"/>
      <c r="D379" s="8" t="s">
        <v>259</v>
      </c>
      <c r="E379" s="8"/>
      <c r="F379" s="33">
        <f>F380</f>
        <v>742.5</v>
      </c>
      <c r="G379" s="33"/>
      <c r="H379" s="33"/>
      <c r="I379" s="33"/>
      <c r="J379" s="33"/>
      <c r="K379" s="33"/>
      <c r="L379" s="88">
        <f>L380</f>
        <v>742.5</v>
      </c>
      <c r="M379" s="9">
        <v>742.5</v>
      </c>
      <c r="N379" s="33">
        <f>N380</f>
        <v>0</v>
      </c>
      <c r="O379" s="33"/>
      <c r="P379" s="33"/>
      <c r="Q379" s="33"/>
      <c r="R379" s="33">
        <f>R380</f>
        <v>0</v>
      </c>
      <c r="S379" s="9">
        <v>142</v>
      </c>
      <c r="T379" s="33">
        <f>T380</f>
        <v>0</v>
      </c>
      <c r="U379" s="33"/>
      <c r="V379" s="33"/>
      <c r="W379" s="33"/>
      <c r="X379" s="33">
        <f>X380</f>
        <v>0</v>
      </c>
      <c r="Y379" s="9">
        <v>107</v>
      </c>
      <c r="Z379" s="24"/>
    </row>
    <row r="380" spans="1:26" ht="38.25" outlineLevel="3" x14ac:dyDescent="0.25">
      <c r="A380" s="15" t="s">
        <v>250</v>
      </c>
      <c r="B380" s="8" t="s">
        <v>32</v>
      </c>
      <c r="C380" s="8"/>
      <c r="D380" s="8" t="s">
        <v>259</v>
      </c>
      <c r="E380" s="8"/>
      <c r="F380" s="33">
        <f>F381</f>
        <v>742.5</v>
      </c>
      <c r="G380" s="33"/>
      <c r="H380" s="33"/>
      <c r="I380" s="33"/>
      <c r="J380" s="33"/>
      <c r="K380" s="33"/>
      <c r="L380" s="88">
        <f>L381</f>
        <v>742.5</v>
      </c>
      <c r="M380" s="9">
        <v>742.5</v>
      </c>
      <c r="N380" s="33">
        <f>N381</f>
        <v>0</v>
      </c>
      <c r="O380" s="33"/>
      <c r="P380" s="33"/>
      <c r="Q380" s="33"/>
      <c r="R380" s="33">
        <f>R381</f>
        <v>0</v>
      </c>
      <c r="S380" s="9">
        <v>142</v>
      </c>
      <c r="T380" s="33">
        <f>T381</f>
        <v>0</v>
      </c>
      <c r="U380" s="33"/>
      <c r="V380" s="33"/>
      <c r="W380" s="33"/>
      <c r="X380" s="33">
        <f>X381</f>
        <v>0</v>
      </c>
      <c r="Y380" s="9">
        <v>107</v>
      </c>
      <c r="Z380" s="24"/>
    </row>
    <row r="381" spans="1:26" ht="51" outlineLevel="4" x14ac:dyDescent="0.25">
      <c r="A381" s="15" t="s">
        <v>260</v>
      </c>
      <c r="B381" s="8" t="s">
        <v>32</v>
      </c>
      <c r="C381" s="8" t="s">
        <v>96</v>
      </c>
      <c r="D381" s="8" t="s">
        <v>259</v>
      </c>
      <c r="E381" s="8"/>
      <c r="F381" s="33">
        <f>F382+F383</f>
        <v>742.5</v>
      </c>
      <c r="G381" s="33"/>
      <c r="H381" s="33"/>
      <c r="I381" s="33"/>
      <c r="J381" s="33"/>
      <c r="K381" s="33"/>
      <c r="L381" s="88">
        <f>L382+L383</f>
        <v>742.5</v>
      </c>
      <c r="M381" s="9">
        <v>742.5</v>
      </c>
      <c r="N381" s="33">
        <f>N382+N383</f>
        <v>0</v>
      </c>
      <c r="O381" s="33"/>
      <c r="P381" s="33"/>
      <c r="Q381" s="33"/>
      <c r="R381" s="33">
        <f>R382+R383</f>
        <v>0</v>
      </c>
      <c r="S381" s="9">
        <v>142</v>
      </c>
      <c r="T381" s="33">
        <f>T382+T383</f>
        <v>0</v>
      </c>
      <c r="U381" s="33"/>
      <c r="V381" s="33"/>
      <c r="W381" s="33"/>
      <c r="X381" s="33">
        <f>X382+X383</f>
        <v>0</v>
      </c>
      <c r="Y381" s="9">
        <v>107</v>
      </c>
      <c r="Z381" s="24"/>
    </row>
    <row r="382" spans="1:26" ht="38.25" outlineLevel="5" x14ac:dyDescent="0.25">
      <c r="A382" s="15" t="s">
        <v>58</v>
      </c>
      <c r="B382" s="8" t="s">
        <v>32</v>
      </c>
      <c r="C382" s="8" t="s">
        <v>96</v>
      </c>
      <c r="D382" s="8" t="s">
        <v>259</v>
      </c>
      <c r="E382" s="8" t="s">
        <v>59</v>
      </c>
      <c r="F382" s="33">
        <v>532.5</v>
      </c>
      <c r="G382" s="33"/>
      <c r="H382" s="33"/>
      <c r="I382" s="33"/>
      <c r="J382" s="33"/>
      <c r="K382" s="33"/>
      <c r="L382" s="88">
        <f>SUM(F382:K382)</f>
        <v>532.5</v>
      </c>
      <c r="M382" s="9">
        <v>532.5</v>
      </c>
      <c r="N382" s="33"/>
      <c r="O382" s="33"/>
      <c r="P382" s="33"/>
      <c r="Q382" s="33"/>
      <c r="R382" s="34">
        <f t="shared" ref="R382:R383" si="54">SUM(N382:Q382)</f>
        <v>0</v>
      </c>
      <c r="S382" s="9">
        <v>142</v>
      </c>
      <c r="T382" s="33"/>
      <c r="U382" s="33"/>
      <c r="V382" s="33"/>
      <c r="W382" s="33"/>
      <c r="X382" s="34">
        <f t="shared" ref="X382:X383" si="55">SUM(T382:W382)</f>
        <v>0</v>
      </c>
      <c r="Y382" s="9">
        <v>107</v>
      </c>
      <c r="Z382" s="24"/>
    </row>
    <row r="383" spans="1:26" outlineLevel="5" x14ac:dyDescent="0.25">
      <c r="A383" s="15" t="s">
        <v>17</v>
      </c>
      <c r="B383" s="8" t="s">
        <v>32</v>
      </c>
      <c r="C383" s="8" t="s">
        <v>96</v>
      </c>
      <c r="D383" s="8" t="s">
        <v>259</v>
      </c>
      <c r="E383" s="8" t="s">
        <v>18</v>
      </c>
      <c r="F383" s="33">
        <v>210</v>
      </c>
      <c r="G383" s="33"/>
      <c r="H383" s="33"/>
      <c r="I383" s="33"/>
      <c r="J383" s="33"/>
      <c r="K383" s="33"/>
      <c r="L383" s="88">
        <f>SUM(F383:K383)</f>
        <v>210</v>
      </c>
      <c r="M383" s="9">
        <v>210</v>
      </c>
      <c r="N383" s="33"/>
      <c r="O383" s="33"/>
      <c r="P383" s="33"/>
      <c r="Q383" s="33"/>
      <c r="R383" s="34">
        <f t="shared" si="54"/>
        <v>0</v>
      </c>
      <c r="S383" s="9">
        <v>0</v>
      </c>
      <c r="T383" s="33"/>
      <c r="U383" s="33"/>
      <c r="V383" s="33"/>
      <c r="W383" s="33"/>
      <c r="X383" s="34">
        <f t="shared" si="55"/>
        <v>0</v>
      </c>
      <c r="Y383" s="9">
        <v>0</v>
      </c>
      <c r="Z383" s="24"/>
    </row>
    <row r="384" spans="1:26" ht="38.25" outlineLevel="1" x14ac:dyDescent="0.25">
      <c r="A384" s="15" t="s">
        <v>261</v>
      </c>
      <c r="B384" s="8"/>
      <c r="C384" s="8"/>
      <c r="D384" s="8" t="s">
        <v>262</v>
      </c>
      <c r="E384" s="8"/>
      <c r="F384" s="33">
        <f>F385</f>
        <v>6781.15</v>
      </c>
      <c r="G384" s="33"/>
      <c r="H384" s="33"/>
      <c r="I384" s="33"/>
      <c r="J384" s="33"/>
      <c r="K384" s="33"/>
      <c r="L384" s="88">
        <f>L385</f>
        <v>6781.15</v>
      </c>
      <c r="M384" s="9">
        <v>6781.15</v>
      </c>
      <c r="N384" s="33">
        <f>N385</f>
        <v>0</v>
      </c>
      <c r="O384" s="33"/>
      <c r="P384" s="33"/>
      <c r="Q384" s="33"/>
      <c r="R384" s="33">
        <f>R385</f>
        <v>0</v>
      </c>
      <c r="S384" s="9">
        <v>6791.39</v>
      </c>
      <c r="T384" s="33">
        <f>T385</f>
        <v>0</v>
      </c>
      <c r="U384" s="33"/>
      <c r="V384" s="33"/>
      <c r="W384" s="33"/>
      <c r="X384" s="33">
        <f>X385</f>
        <v>0</v>
      </c>
      <c r="Y384" s="9">
        <v>6876.31</v>
      </c>
      <c r="Z384" s="24"/>
    </row>
    <row r="385" spans="1:26" ht="38.25" outlineLevel="2" x14ac:dyDescent="0.25">
      <c r="A385" s="15" t="s">
        <v>263</v>
      </c>
      <c r="B385" s="8"/>
      <c r="C385" s="8"/>
      <c r="D385" s="8" t="s">
        <v>264</v>
      </c>
      <c r="E385" s="8"/>
      <c r="F385" s="33">
        <f>F386</f>
        <v>6781.15</v>
      </c>
      <c r="G385" s="33"/>
      <c r="H385" s="33"/>
      <c r="I385" s="33"/>
      <c r="J385" s="33"/>
      <c r="K385" s="33"/>
      <c r="L385" s="88">
        <f>L386</f>
        <v>6781.15</v>
      </c>
      <c r="M385" s="9">
        <v>6781.15</v>
      </c>
      <c r="N385" s="33">
        <f>N386</f>
        <v>0</v>
      </c>
      <c r="O385" s="33"/>
      <c r="P385" s="33"/>
      <c r="Q385" s="33"/>
      <c r="R385" s="33">
        <f>R386</f>
        <v>0</v>
      </c>
      <c r="S385" s="9">
        <v>6791.39</v>
      </c>
      <c r="T385" s="33">
        <f>T386</f>
        <v>0</v>
      </c>
      <c r="U385" s="33"/>
      <c r="V385" s="33"/>
      <c r="W385" s="33"/>
      <c r="X385" s="33">
        <f>X386</f>
        <v>0</v>
      </c>
      <c r="Y385" s="9">
        <v>6876.31</v>
      </c>
      <c r="Z385" s="24"/>
    </row>
    <row r="386" spans="1:26" ht="38.25" outlineLevel="3" x14ac:dyDescent="0.25">
      <c r="A386" s="15" t="s">
        <v>250</v>
      </c>
      <c r="B386" s="8" t="s">
        <v>32</v>
      </c>
      <c r="C386" s="8"/>
      <c r="D386" s="8" t="s">
        <v>264</v>
      </c>
      <c r="E386" s="8"/>
      <c r="F386" s="33">
        <f>F387</f>
        <v>6781.15</v>
      </c>
      <c r="G386" s="33"/>
      <c r="H386" s="33"/>
      <c r="I386" s="33"/>
      <c r="J386" s="33"/>
      <c r="K386" s="33"/>
      <c r="L386" s="88">
        <f>L387</f>
        <v>6781.15</v>
      </c>
      <c r="M386" s="9">
        <v>6781.15</v>
      </c>
      <c r="N386" s="33">
        <f>N387</f>
        <v>0</v>
      </c>
      <c r="O386" s="33"/>
      <c r="P386" s="33"/>
      <c r="Q386" s="33"/>
      <c r="R386" s="33">
        <f>R387</f>
        <v>0</v>
      </c>
      <c r="S386" s="9">
        <v>6791.39</v>
      </c>
      <c r="T386" s="33">
        <f>T387</f>
        <v>0</v>
      </c>
      <c r="U386" s="33"/>
      <c r="V386" s="33"/>
      <c r="W386" s="33"/>
      <c r="X386" s="33">
        <f>X387</f>
        <v>0</v>
      </c>
      <c r="Y386" s="9">
        <v>6876.31</v>
      </c>
      <c r="Z386" s="24"/>
    </row>
    <row r="387" spans="1:26" ht="51" outlineLevel="4" x14ac:dyDescent="0.25">
      <c r="A387" s="15" t="s">
        <v>251</v>
      </c>
      <c r="B387" s="8" t="s">
        <v>32</v>
      </c>
      <c r="C387" s="8" t="s">
        <v>57</v>
      </c>
      <c r="D387" s="8" t="s">
        <v>264</v>
      </c>
      <c r="E387" s="8"/>
      <c r="F387" s="33">
        <f>F388+F389</f>
        <v>6781.15</v>
      </c>
      <c r="G387" s="33"/>
      <c r="H387" s="33"/>
      <c r="I387" s="33"/>
      <c r="J387" s="33"/>
      <c r="K387" s="33"/>
      <c r="L387" s="88">
        <f>L388+L389</f>
        <v>6781.15</v>
      </c>
      <c r="M387" s="9">
        <v>6781.15</v>
      </c>
      <c r="N387" s="33">
        <f>N388+N389</f>
        <v>0</v>
      </c>
      <c r="O387" s="33"/>
      <c r="P387" s="33"/>
      <c r="Q387" s="33"/>
      <c r="R387" s="33">
        <f>R388+R389</f>
        <v>0</v>
      </c>
      <c r="S387" s="9">
        <v>6791.39</v>
      </c>
      <c r="T387" s="33">
        <f>T388+T389</f>
        <v>0</v>
      </c>
      <c r="U387" s="33"/>
      <c r="V387" s="33"/>
      <c r="W387" s="33"/>
      <c r="X387" s="33">
        <f>X388+X389</f>
        <v>0</v>
      </c>
      <c r="Y387" s="9">
        <v>6876.31</v>
      </c>
      <c r="Z387" s="24"/>
    </row>
    <row r="388" spans="1:26" ht="25.5" outlineLevel="5" x14ac:dyDescent="0.25">
      <c r="A388" s="15" t="s">
        <v>265</v>
      </c>
      <c r="B388" s="8" t="s">
        <v>32</v>
      </c>
      <c r="C388" s="8" t="s">
        <v>57</v>
      </c>
      <c r="D388" s="8" t="s">
        <v>264</v>
      </c>
      <c r="E388" s="8" t="s">
        <v>266</v>
      </c>
      <c r="F388" s="33">
        <v>5806.99</v>
      </c>
      <c r="G388" s="33"/>
      <c r="H388" s="33"/>
      <c r="I388" s="33"/>
      <c r="J388" s="33"/>
      <c r="K388" s="33"/>
      <c r="L388" s="88">
        <f>SUM(F388:K388)</f>
        <v>5806.99</v>
      </c>
      <c r="M388" s="9">
        <v>5806.99</v>
      </c>
      <c r="N388" s="33"/>
      <c r="O388" s="33"/>
      <c r="P388" s="33"/>
      <c r="Q388" s="33"/>
      <c r="R388" s="34">
        <f t="shared" ref="R388:R389" si="56">SUM(N388:Q388)</f>
        <v>0</v>
      </c>
      <c r="S388" s="9">
        <v>5874.2</v>
      </c>
      <c r="T388" s="33"/>
      <c r="U388" s="33"/>
      <c r="V388" s="33"/>
      <c r="W388" s="33"/>
      <c r="X388" s="34">
        <f t="shared" ref="X388:X389" si="57">SUM(T388:W388)</f>
        <v>0</v>
      </c>
      <c r="Y388" s="9">
        <v>5874.2</v>
      </c>
      <c r="Z388" s="24"/>
    </row>
    <row r="389" spans="1:26" ht="38.25" outlineLevel="5" x14ac:dyDescent="0.25">
      <c r="A389" s="15" t="s">
        <v>58</v>
      </c>
      <c r="B389" s="8" t="s">
        <v>32</v>
      </c>
      <c r="C389" s="8" t="s">
        <v>57</v>
      </c>
      <c r="D389" s="8" t="s">
        <v>264</v>
      </c>
      <c r="E389" s="8" t="s">
        <v>59</v>
      </c>
      <c r="F389" s="33">
        <v>974.16</v>
      </c>
      <c r="G389" s="33"/>
      <c r="H389" s="33"/>
      <c r="I389" s="33"/>
      <c r="J389" s="33"/>
      <c r="K389" s="33"/>
      <c r="L389" s="88">
        <f>SUM(F389:K389)</f>
        <v>974.16</v>
      </c>
      <c r="M389" s="9">
        <v>974.16</v>
      </c>
      <c r="N389" s="33"/>
      <c r="O389" s="33"/>
      <c r="P389" s="33"/>
      <c r="Q389" s="33"/>
      <c r="R389" s="34">
        <f t="shared" si="56"/>
        <v>0</v>
      </c>
      <c r="S389" s="9">
        <v>917.19</v>
      </c>
      <c r="T389" s="33"/>
      <c r="U389" s="33"/>
      <c r="V389" s="33"/>
      <c r="W389" s="33"/>
      <c r="X389" s="34">
        <f t="shared" si="57"/>
        <v>0</v>
      </c>
      <c r="Y389" s="9">
        <v>1002.11</v>
      </c>
      <c r="Z389" s="24"/>
    </row>
    <row r="390" spans="1:26" ht="51" outlineLevel="1" x14ac:dyDescent="0.25">
      <c r="A390" s="15" t="s">
        <v>267</v>
      </c>
      <c r="B390" s="8"/>
      <c r="C390" s="8"/>
      <c r="D390" s="8" t="s">
        <v>268</v>
      </c>
      <c r="E390" s="8"/>
      <c r="F390" s="33">
        <f>F391+F396+F401</f>
        <v>6214.76</v>
      </c>
      <c r="G390" s="33"/>
      <c r="H390" s="33"/>
      <c r="I390" s="33"/>
      <c r="J390" s="33"/>
      <c r="K390" s="33"/>
      <c r="L390" s="88">
        <f>L391+L396+L401</f>
        <v>6214.76</v>
      </c>
      <c r="M390" s="9">
        <v>6214.76</v>
      </c>
      <c r="N390" s="33">
        <f>N391+N396+N401</f>
        <v>0</v>
      </c>
      <c r="O390" s="33"/>
      <c r="P390" s="33"/>
      <c r="Q390" s="33"/>
      <c r="R390" s="33">
        <f>R391+R396+R401</f>
        <v>0</v>
      </c>
      <c r="S390" s="9">
        <v>5549.27</v>
      </c>
      <c r="T390" s="33">
        <f>T391+T396+T401</f>
        <v>0</v>
      </c>
      <c r="U390" s="33"/>
      <c r="V390" s="33"/>
      <c r="W390" s="33"/>
      <c r="X390" s="33">
        <f>X391+X396+X401</f>
        <v>0</v>
      </c>
      <c r="Y390" s="9">
        <v>5574.97</v>
      </c>
      <c r="Z390" s="24"/>
    </row>
    <row r="391" spans="1:26" ht="38.25" outlineLevel="2" x14ac:dyDescent="0.25">
      <c r="A391" s="15" t="s">
        <v>269</v>
      </c>
      <c r="B391" s="8"/>
      <c r="C391" s="8"/>
      <c r="D391" s="8" t="s">
        <v>270</v>
      </c>
      <c r="E391" s="8"/>
      <c r="F391" s="33">
        <f>F392</f>
        <v>750</v>
      </c>
      <c r="G391" s="33"/>
      <c r="H391" s="33"/>
      <c r="I391" s="33"/>
      <c r="J391" s="33"/>
      <c r="K391" s="33"/>
      <c r="L391" s="88">
        <f>L392</f>
        <v>750</v>
      </c>
      <c r="M391" s="9">
        <v>750</v>
      </c>
      <c r="N391" s="33">
        <f>N392</f>
        <v>0</v>
      </c>
      <c r="O391" s="33"/>
      <c r="P391" s="33"/>
      <c r="Q391" s="33"/>
      <c r="R391" s="33">
        <f>R392</f>
        <v>0</v>
      </c>
      <c r="S391" s="9">
        <v>774.7</v>
      </c>
      <c r="T391" s="33">
        <f>T392</f>
        <v>0</v>
      </c>
      <c r="U391" s="33"/>
      <c r="V391" s="33"/>
      <c r="W391" s="33"/>
      <c r="X391" s="33">
        <f>X392</f>
        <v>0</v>
      </c>
      <c r="Y391" s="9">
        <v>800.4</v>
      </c>
      <c r="Z391" s="24"/>
    </row>
    <row r="392" spans="1:26" outlineLevel="3" x14ac:dyDescent="0.25">
      <c r="A392" s="15" t="s">
        <v>271</v>
      </c>
      <c r="B392" s="8" t="s">
        <v>16</v>
      </c>
      <c r="C392" s="8"/>
      <c r="D392" s="8" t="s">
        <v>270</v>
      </c>
      <c r="E392" s="8"/>
      <c r="F392" s="33">
        <f>F393</f>
        <v>750</v>
      </c>
      <c r="G392" s="33"/>
      <c r="H392" s="33"/>
      <c r="I392" s="33"/>
      <c r="J392" s="33"/>
      <c r="K392" s="33"/>
      <c r="L392" s="88">
        <f>L393</f>
        <v>750</v>
      </c>
      <c r="M392" s="9">
        <v>750</v>
      </c>
      <c r="N392" s="33">
        <f>N393</f>
        <v>0</v>
      </c>
      <c r="O392" s="33"/>
      <c r="P392" s="33"/>
      <c r="Q392" s="33"/>
      <c r="R392" s="33">
        <f>R393</f>
        <v>0</v>
      </c>
      <c r="S392" s="9">
        <v>774.7</v>
      </c>
      <c r="T392" s="33">
        <f>T393</f>
        <v>0</v>
      </c>
      <c r="U392" s="33"/>
      <c r="V392" s="33"/>
      <c r="W392" s="33"/>
      <c r="X392" s="33">
        <f>X393</f>
        <v>0</v>
      </c>
      <c r="Y392" s="9">
        <v>800.4</v>
      </c>
      <c r="Z392" s="24"/>
    </row>
    <row r="393" spans="1:26" ht="25.5" outlineLevel="4" x14ac:dyDescent="0.25">
      <c r="A393" s="15" t="s">
        <v>272</v>
      </c>
      <c r="B393" s="8" t="s">
        <v>16</v>
      </c>
      <c r="C393" s="8" t="s">
        <v>32</v>
      </c>
      <c r="D393" s="8" t="s">
        <v>270</v>
      </c>
      <c r="E393" s="8"/>
      <c r="F393" s="33">
        <f>F394+F395</f>
        <v>750</v>
      </c>
      <c r="G393" s="33"/>
      <c r="H393" s="33"/>
      <c r="I393" s="33"/>
      <c r="J393" s="33"/>
      <c r="K393" s="33"/>
      <c r="L393" s="88">
        <f>L394+L395</f>
        <v>750</v>
      </c>
      <c r="M393" s="9">
        <v>750</v>
      </c>
      <c r="N393" s="33">
        <f>N394+N395</f>
        <v>0</v>
      </c>
      <c r="O393" s="33"/>
      <c r="P393" s="33"/>
      <c r="Q393" s="33"/>
      <c r="R393" s="33">
        <f>R394+R395</f>
        <v>0</v>
      </c>
      <c r="S393" s="9">
        <v>774.7</v>
      </c>
      <c r="T393" s="33">
        <f>T394+T395</f>
        <v>0</v>
      </c>
      <c r="U393" s="33"/>
      <c r="V393" s="33"/>
      <c r="W393" s="33"/>
      <c r="X393" s="33">
        <f>X394+X395</f>
        <v>0</v>
      </c>
      <c r="Y393" s="9">
        <v>800.4</v>
      </c>
      <c r="Z393" s="24"/>
    </row>
    <row r="394" spans="1:26" ht="38.25" outlineLevel="5" x14ac:dyDescent="0.25">
      <c r="A394" s="15" t="s">
        <v>99</v>
      </c>
      <c r="B394" s="8" t="s">
        <v>16</v>
      </c>
      <c r="C394" s="8" t="s">
        <v>32</v>
      </c>
      <c r="D394" s="8" t="s">
        <v>270</v>
      </c>
      <c r="E394" s="8" t="s">
        <v>100</v>
      </c>
      <c r="F394" s="33">
        <v>712.23</v>
      </c>
      <c r="G394" s="33"/>
      <c r="H394" s="33"/>
      <c r="I394" s="33"/>
      <c r="J394" s="33"/>
      <c r="K394" s="33"/>
      <c r="L394" s="88">
        <f>SUM(F394:K394)</f>
        <v>712.23</v>
      </c>
      <c r="M394" s="9">
        <v>712.23</v>
      </c>
      <c r="N394" s="33"/>
      <c r="O394" s="33"/>
      <c r="P394" s="33"/>
      <c r="Q394" s="33"/>
      <c r="R394" s="34">
        <f t="shared" ref="R394:R395" si="58">SUM(N394:Q394)</f>
        <v>0</v>
      </c>
      <c r="S394" s="9">
        <v>727.14</v>
      </c>
      <c r="T394" s="33"/>
      <c r="U394" s="33"/>
      <c r="V394" s="33"/>
      <c r="W394" s="33"/>
      <c r="X394" s="34">
        <f t="shared" ref="X394:X395" si="59">SUM(T394:W394)</f>
        <v>0</v>
      </c>
      <c r="Y394" s="9">
        <v>757.71</v>
      </c>
      <c r="Z394" s="24"/>
    </row>
    <row r="395" spans="1:26" ht="38.25" outlineLevel="5" x14ac:dyDescent="0.25">
      <c r="A395" s="15" t="s">
        <v>58</v>
      </c>
      <c r="B395" s="8" t="s">
        <v>16</v>
      </c>
      <c r="C395" s="8" t="s">
        <v>32</v>
      </c>
      <c r="D395" s="8" t="s">
        <v>270</v>
      </c>
      <c r="E395" s="8" t="s">
        <v>59</v>
      </c>
      <c r="F395" s="33">
        <v>37.770000000000003</v>
      </c>
      <c r="G395" s="33"/>
      <c r="H395" s="33"/>
      <c r="I395" s="33"/>
      <c r="J395" s="33"/>
      <c r="K395" s="33"/>
      <c r="L395" s="88">
        <f>SUM(F395:K395)</f>
        <v>37.770000000000003</v>
      </c>
      <c r="M395" s="9">
        <v>37.770000000000003</v>
      </c>
      <c r="N395" s="33"/>
      <c r="O395" s="33"/>
      <c r="P395" s="33"/>
      <c r="Q395" s="33"/>
      <c r="R395" s="34">
        <f t="shared" si="58"/>
        <v>0</v>
      </c>
      <c r="S395" s="9">
        <v>47.56</v>
      </c>
      <c r="T395" s="33"/>
      <c r="U395" s="33"/>
      <c r="V395" s="33"/>
      <c r="W395" s="33"/>
      <c r="X395" s="34">
        <f t="shared" si="59"/>
        <v>0</v>
      </c>
      <c r="Y395" s="9">
        <v>42.69</v>
      </c>
      <c r="Z395" s="24"/>
    </row>
    <row r="396" spans="1:26" ht="38.25" outlineLevel="2" x14ac:dyDescent="0.25">
      <c r="A396" s="15" t="s">
        <v>273</v>
      </c>
      <c r="B396" s="8"/>
      <c r="C396" s="8"/>
      <c r="D396" s="8" t="s">
        <v>274</v>
      </c>
      <c r="E396" s="8"/>
      <c r="F396" s="33">
        <f>F397</f>
        <v>4141.6600000000008</v>
      </c>
      <c r="G396" s="33"/>
      <c r="H396" s="33"/>
      <c r="I396" s="33"/>
      <c r="J396" s="33"/>
      <c r="K396" s="33"/>
      <c r="L396" s="88">
        <f>L397</f>
        <v>4141.6600000000008</v>
      </c>
      <c r="M396" s="9">
        <v>4141.66</v>
      </c>
      <c r="N396" s="33">
        <f>N397</f>
        <v>0</v>
      </c>
      <c r="O396" s="33"/>
      <c r="P396" s="33"/>
      <c r="Q396" s="33"/>
      <c r="R396" s="33">
        <f>R397</f>
        <v>0</v>
      </c>
      <c r="S396" s="9">
        <v>3224.57</v>
      </c>
      <c r="T396" s="33">
        <f>T397</f>
        <v>0</v>
      </c>
      <c r="U396" s="33"/>
      <c r="V396" s="33"/>
      <c r="W396" s="33"/>
      <c r="X396" s="33">
        <f>X397</f>
        <v>0</v>
      </c>
      <c r="Y396" s="9">
        <v>3224.57</v>
      </c>
      <c r="Z396" s="24"/>
    </row>
    <row r="397" spans="1:26" ht="38.25" outlineLevel="3" x14ac:dyDescent="0.25">
      <c r="A397" s="15" t="s">
        <v>250</v>
      </c>
      <c r="B397" s="8" t="s">
        <v>32</v>
      </c>
      <c r="C397" s="8"/>
      <c r="D397" s="8" t="s">
        <v>274</v>
      </c>
      <c r="E397" s="8"/>
      <c r="F397" s="33">
        <f>F398</f>
        <v>4141.6600000000008</v>
      </c>
      <c r="G397" s="33"/>
      <c r="H397" s="33"/>
      <c r="I397" s="33"/>
      <c r="J397" s="33"/>
      <c r="K397" s="33"/>
      <c r="L397" s="88">
        <f>L398</f>
        <v>4141.6600000000008</v>
      </c>
      <c r="M397" s="9">
        <v>4141.66</v>
      </c>
      <c r="N397" s="33">
        <f>N398</f>
        <v>0</v>
      </c>
      <c r="O397" s="33"/>
      <c r="P397" s="33"/>
      <c r="Q397" s="33"/>
      <c r="R397" s="33">
        <f>R398</f>
        <v>0</v>
      </c>
      <c r="S397" s="9">
        <v>3224.57</v>
      </c>
      <c r="T397" s="33">
        <f>T398</f>
        <v>0</v>
      </c>
      <c r="U397" s="33"/>
      <c r="V397" s="33"/>
      <c r="W397" s="33"/>
      <c r="X397" s="33">
        <f>X398</f>
        <v>0</v>
      </c>
      <c r="Y397" s="9">
        <v>3224.57</v>
      </c>
      <c r="Z397" s="24"/>
    </row>
    <row r="398" spans="1:26" ht="51" outlineLevel="4" x14ac:dyDescent="0.25">
      <c r="A398" s="15" t="s">
        <v>251</v>
      </c>
      <c r="B398" s="8" t="s">
        <v>32</v>
      </c>
      <c r="C398" s="8" t="s">
        <v>57</v>
      </c>
      <c r="D398" s="8" t="s">
        <v>274</v>
      </c>
      <c r="E398" s="8"/>
      <c r="F398" s="33">
        <f>F399+F400</f>
        <v>4141.6600000000008</v>
      </c>
      <c r="G398" s="33"/>
      <c r="H398" s="33"/>
      <c r="I398" s="33"/>
      <c r="J398" s="33"/>
      <c r="K398" s="33"/>
      <c r="L398" s="88">
        <f>L399+L400</f>
        <v>4141.6600000000008</v>
      </c>
      <c r="M398" s="9">
        <v>4141.66</v>
      </c>
      <c r="N398" s="33">
        <f>N399+N400</f>
        <v>0</v>
      </c>
      <c r="O398" s="33"/>
      <c r="P398" s="33"/>
      <c r="Q398" s="33"/>
      <c r="R398" s="33">
        <f>R399+R400</f>
        <v>0</v>
      </c>
      <c r="S398" s="9">
        <v>3224.57</v>
      </c>
      <c r="T398" s="33">
        <f>T399+T400</f>
        <v>0</v>
      </c>
      <c r="U398" s="33"/>
      <c r="V398" s="33"/>
      <c r="W398" s="33"/>
      <c r="X398" s="33">
        <f>X399+X400</f>
        <v>0</v>
      </c>
      <c r="Y398" s="9">
        <v>3224.57</v>
      </c>
      <c r="Z398" s="24"/>
    </row>
    <row r="399" spans="1:26" ht="25.5" outlineLevel="5" x14ac:dyDescent="0.25">
      <c r="A399" s="15" t="s">
        <v>265</v>
      </c>
      <c r="B399" s="8" t="s">
        <v>32</v>
      </c>
      <c r="C399" s="8" t="s">
        <v>57</v>
      </c>
      <c r="D399" s="8" t="s">
        <v>274</v>
      </c>
      <c r="E399" s="8" t="s">
        <v>266</v>
      </c>
      <c r="F399" s="33">
        <v>4102.3100000000004</v>
      </c>
      <c r="G399" s="33"/>
      <c r="H399" s="33"/>
      <c r="I399" s="33"/>
      <c r="J399" s="33"/>
      <c r="K399" s="33"/>
      <c r="L399" s="88">
        <f>SUM(F399:K399)</f>
        <v>4102.3100000000004</v>
      </c>
      <c r="M399" s="9">
        <v>4102.3100000000004</v>
      </c>
      <c r="N399" s="33"/>
      <c r="O399" s="33"/>
      <c r="P399" s="33"/>
      <c r="Q399" s="33"/>
      <c r="R399" s="34">
        <f t="shared" ref="R399:R400" si="60">SUM(N399:Q399)</f>
        <v>0</v>
      </c>
      <c r="S399" s="9">
        <v>3184.16</v>
      </c>
      <c r="T399" s="33"/>
      <c r="U399" s="33"/>
      <c r="V399" s="33"/>
      <c r="W399" s="33"/>
      <c r="X399" s="34">
        <f t="shared" ref="X399:X400" si="61">SUM(T399:W399)</f>
        <v>0</v>
      </c>
      <c r="Y399" s="9">
        <v>3184.16</v>
      </c>
      <c r="Z399" s="24"/>
    </row>
    <row r="400" spans="1:26" ht="38.25" outlineLevel="5" x14ac:dyDescent="0.25">
      <c r="A400" s="15" t="s">
        <v>58</v>
      </c>
      <c r="B400" s="8" t="s">
        <v>32</v>
      </c>
      <c r="C400" s="8" t="s">
        <v>57</v>
      </c>
      <c r="D400" s="8" t="s">
        <v>274</v>
      </c>
      <c r="E400" s="8" t="s">
        <v>59</v>
      </c>
      <c r="F400" s="33">
        <v>39.35</v>
      </c>
      <c r="G400" s="33"/>
      <c r="H400" s="33"/>
      <c r="I400" s="33"/>
      <c r="J400" s="33"/>
      <c r="K400" s="33"/>
      <c r="L400" s="88">
        <f>SUM(F400:K400)</f>
        <v>39.35</v>
      </c>
      <c r="M400" s="9">
        <v>39.35</v>
      </c>
      <c r="N400" s="33"/>
      <c r="O400" s="33"/>
      <c r="P400" s="33"/>
      <c r="Q400" s="33"/>
      <c r="R400" s="34">
        <f t="shared" si="60"/>
        <v>0</v>
      </c>
      <c r="S400" s="9">
        <v>40.409999999999997</v>
      </c>
      <c r="T400" s="33"/>
      <c r="U400" s="33"/>
      <c r="V400" s="33"/>
      <c r="W400" s="33"/>
      <c r="X400" s="34">
        <f t="shared" si="61"/>
        <v>0</v>
      </c>
      <c r="Y400" s="9">
        <v>40.409999999999997</v>
      </c>
      <c r="Z400" s="24"/>
    </row>
    <row r="401" spans="1:27" ht="25.5" outlineLevel="2" x14ac:dyDescent="0.25">
      <c r="A401" s="15" t="s">
        <v>275</v>
      </c>
      <c r="B401" s="8"/>
      <c r="C401" s="8"/>
      <c r="D401" s="8" t="s">
        <v>276</v>
      </c>
      <c r="E401" s="8"/>
      <c r="F401" s="33">
        <f>F402</f>
        <v>1323.1</v>
      </c>
      <c r="G401" s="33"/>
      <c r="H401" s="33"/>
      <c r="I401" s="33"/>
      <c r="J401" s="33"/>
      <c r="K401" s="33"/>
      <c r="L401" s="88">
        <f>L402</f>
        <v>1323.1</v>
      </c>
      <c r="M401" s="9">
        <v>1323.1</v>
      </c>
      <c r="N401" s="33">
        <f>N402</f>
        <v>0</v>
      </c>
      <c r="O401" s="33"/>
      <c r="P401" s="33"/>
      <c r="Q401" s="33"/>
      <c r="R401" s="33">
        <f>R402</f>
        <v>0</v>
      </c>
      <c r="S401" s="9">
        <v>1550</v>
      </c>
      <c r="T401" s="33">
        <f>T402</f>
        <v>0</v>
      </c>
      <c r="U401" s="33"/>
      <c r="V401" s="33"/>
      <c r="W401" s="33"/>
      <c r="X401" s="33">
        <f>X402</f>
        <v>0</v>
      </c>
      <c r="Y401" s="9">
        <v>1550</v>
      </c>
      <c r="Z401" s="24"/>
    </row>
    <row r="402" spans="1:27" ht="38.25" outlineLevel="3" x14ac:dyDescent="0.25">
      <c r="A402" s="15" t="s">
        <v>250</v>
      </c>
      <c r="B402" s="8" t="s">
        <v>32</v>
      </c>
      <c r="C402" s="8"/>
      <c r="D402" s="8" t="s">
        <v>276</v>
      </c>
      <c r="E402" s="8"/>
      <c r="F402" s="33">
        <f>F403</f>
        <v>1323.1</v>
      </c>
      <c r="G402" s="33"/>
      <c r="H402" s="33"/>
      <c r="I402" s="33"/>
      <c r="J402" s="33"/>
      <c r="K402" s="33"/>
      <c r="L402" s="88">
        <f>L403</f>
        <v>1323.1</v>
      </c>
      <c r="M402" s="9">
        <v>1323.1</v>
      </c>
      <c r="N402" s="33">
        <f>N403</f>
        <v>0</v>
      </c>
      <c r="O402" s="33"/>
      <c r="P402" s="33"/>
      <c r="Q402" s="33"/>
      <c r="R402" s="33">
        <f>R403</f>
        <v>0</v>
      </c>
      <c r="S402" s="9">
        <v>1550</v>
      </c>
      <c r="T402" s="33">
        <f>T403</f>
        <v>0</v>
      </c>
      <c r="U402" s="33"/>
      <c r="V402" s="33"/>
      <c r="W402" s="33"/>
      <c r="X402" s="33">
        <f>X403</f>
        <v>0</v>
      </c>
      <c r="Y402" s="9">
        <v>1550</v>
      </c>
      <c r="Z402" s="24"/>
    </row>
    <row r="403" spans="1:27" ht="51" outlineLevel="4" x14ac:dyDescent="0.25">
      <c r="A403" s="15" t="s">
        <v>251</v>
      </c>
      <c r="B403" s="8" t="s">
        <v>32</v>
      </c>
      <c r="C403" s="8" t="s">
        <v>57</v>
      </c>
      <c r="D403" s="8" t="s">
        <v>276</v>
      </c>
      <c r="E403" s="8"/>
      <c r="F403" s="33">
        <f>F404</f>
        <v>1323.1</v>
      </c>
      <c r="G403" s="33"/>
      <c r="H403" s="33"/>
      <c r="I403" s="33"/>
      <c r="J403" s="33"/>
      <c r="K403" s="33"/>
      <c r="L403" s="88">
        <f>L404</f>
        <v>1323.1</v>
      </c>
      <c r="M403" s="9">
        <v>1323.1</v>
      </c>
      <c r="N403" s="33">
        <f>N404</f>
        <v>0</v>
      </c>
      <c r="O403" s="33"/>
      <c r="P403" s="33"/>
      <c r="Q403" s="33"/>
      <c r="R403" s="33">
        <f>R404</f>
        <v>0</v>
      </c>
      <c r="S403" s="9">
        <v>1550</v>
      </c>
      <c r="T403" s="33">
        <f>T404</f>
        <v>0</v>
      </c>
      <c r="U403" s="33"/>
      <c r="V403" s="33"/>
      <c r="W403" s="33"/>
      <c r="X403" s="33">
        <f>X404</f>
        <v>0</v>
      </c>
      <c r="Y403" s="9">
        <v>1550</v>
      </c>
      <c r="Z403" s="24"/>
    </row>
    <row r="404" spans="1:27" ht="38.25" outlineLevel="5" x14ac:dyDescent="0.25">
      <c r="A404" s="15" t="s">
        <v>58</v>
      </c>
      <c r="B404" s="8" t="s">
        <v>32</v>
      </c>
      <c r="C404" s="8" t="s">
        <v>57</v>
      </c>
      <c r="D404" s="8" t="s">
        <v>276</v>
      </c>
      <c r="E404" s="8" t="s">
        <v>59</v>
      </c>
      <c r="F404" s="33">
        <v>1323.1</v>
      </c>
      <c r="G404" s="33"/>
      <c r="H404" s="33"/>
      <c r="I404" s="33"/>
      <c r="J404" s="33"/>
      <c r="K404" s="33"/>
      <c r="L404" s="88">
        <f>SUM(F404:K404)</f>
        <v>1323.1</v>
      </c>
      <c r="M404" s="9">
        <v>1323.1</v>
      </c>
      <c r="N404" s="33"/>
      <c r="O404" s="33"/>
      <c r="P404" s="33"/>
      <c r="Q404" s="33"/>
      <c r="R404" s="34">
        <f>SUM(N404:Q404)</f>
        <v>0</v>
      </c>
      <c r="S404" s="9">
        <v>1550</v>
      </c>
      <c r="T404" s="33"/>
      <c r="U404" s="33"/>
      <c r="V404" s="33"/>
      <c r="W404" s="33"/>
      <c r="X404" s="34">
        <f>SUM(T404:W404)</f>
        <v>0</v>
      </c>
      <c r="Y404" s="9">
        <v>1550</v>
      </c>
      <c r="Z404" s="24"/>
    </row>
    <row r="405" spans="1:27" s="12" customFormat="1" ht="25.5" x14ac:dyDescent="0.2">
      <c r="A405" s="7" t="s">
        <v>277</v>
      </c>
      <c r="B405" s="13"/>
      <c r="C405" s="13"/>
      <c r="D405" s="13" t="s">
        <v>278</v>
      </c>
      <c r="E405" s="13"/>
      <c r="F405" s="30">
        <f>F406+F415+F436</f>
        <v>25108.37</v>
      </c>
      <c r="G405" s="30"/>
      <c r="H405" s="30"/>
      <c r="I405" s="30"/>
      <c r="J405" s="30"/>
      <c r="K405" s="30"/>
      <c r="L405" s="87">
        <f>L406+L415+L436</f>
        <v>25108.37</v>
      </c>
      <c r="M405" s="14">
        <v>25108.37</v>
      </c>
      <c r="N405" s="30">
        <f>N406+N415+N436</f>
        <v>0</v>
      </c>
      <c r="O405" s="30"/>
      <c r="P405" s="30"/>
      <c r="Q405" s="30"/>
      <c r="R405" s="30">
        <f>R406+R415+R436</f>
        <v>0</v>
      </c>
      <c r="S405" s="14">
        <v>6978.5</v>
      </c>
      <c r="T405" s="30">
        <f>T406+T415+T436</f>
        <v>0</v>
      </c>
      <c r="U405" s="30"/>
      <c r="V405" s="30"/>
      <c r="W405" s="30"/>
      <c r="X405" s="30">
        <f>X406+X415+X436</f>
        <v>0</v>
      </c>
      <c r="Y405" s="14">
        <v>6678.5</v>
      </c>
      <c r="Z405" s="31"/>
      <c r="AA405" s="32"/>
    </row>
    <row r="406" spans="1:27" ht="51" outlineLevel="1" x14ac:dyDescent="0.25">
      <c r="A406" s="15" t="s">
        <v>279</v>
      </c>
      <c r="B406" s="8"/>
      <c r="C406" s="8"/>
      <c r="D406" s="8" t="s">
        <v>280</v>
      </c>
      <c r="E406" s="8"/>
      <c r="F406" s="33">
        <f>F407+F411</f>
        <v>3282.29</v>
      </c>
      <c r="G406" s="33"/>
      <c r="H406" s="33"/>
      <c r="I406" s="33"/>
      <c r="J406" s="33"/>
      <c r="K406" s="33"/>
      <c r="L406" s="88">
        <f>L407+L411</f>
        <v>3282.29</v>
      </c>
      <c r="M406" s="9">
        <v>3282.29</v>
      </c>
      <c r="N406" s="33">
        <f>N407+N411</f>
        <v>0</v>
      </c>
      <c r="O406" s="33"/>
      <c r="P406" s="33"/>
      <c r="Q406" s="33"/>
      <c r="R406" s="33">
        <f>R407+R411</f>
        <v>0</v>
      </c>
      <c r="S406" s="9">
        <v>2000</v>
      </c>
      <c r="T406" s="33">
        <f>T407+T411</f>
        <v>0</v>
      </c>
      <c r="U406" s="33"/>
      <c r="V406" s="33"/>
      <c r="W406" s="33"/>
      <c r="X406" s="33">
        <f>X407+X411</f>
        <v>0</v>
      </c>
      <c r="Y406" s="9">
        <v>2000</v>
      </c>
      <c r="Z406" s="24"/>
    </row>
    <row r="407" spans="1:27" ht="38.25" outlineLevel="2" x14ac:dyDescent="0.25">
      <c r="A407" s="15" t="s">
        <v>281</v>
      </c>
      <c r="B407" s="8"/>
      <c r="C407" s="8"/>
      <c r="D407" s="8" t="s">
        <v>282</v>
      </c>
      <c r="E407" s="8"/>
      <c r="F407" s="33">
        <f>F408</f>
        <v>1282.29</v>
      </c>
      <c r="G407" s="33"/>
      <c r="H407" s="33"/>
      <c r="I407" s="33"/>
      <c r="J407" s="33"/>
      <c r="K407" s="33"/>
      <c r="L407" s="88">
        <f>L408</f>
        <v>1282.29</v>
      </c>
      <c r="M407" s="9">
        <v>1282.29</v>
      </c>
      <c r="N407" s="33">
        <f>N408</f>
        <v>0</v>
      </c>
      <c r="O407" s="33"/>
      <c r="P407" s="33"/>
      <c r="Q407" s="33"/>
      <c r="R407" s="33">
        <f>R408</f>
        <v>0</v>
      </c>
      <c r="S407" s="9">
        <v>0</v>
      </c>
      <c r="T407" s="33">
        <f>T408</f>
        <v>0</v>
      </c>
      <c r="U407" s="33"/>
      <c r="V407" s="33"/>
      <c r="W407" s="33"/>
      <c r="X407" s="33">
        <f>X408</f>
        <v>0</v>
      </c>
      <c r="Y407" s="9">
        <v>0</v>
      </c>
      <c r="Z407" s="24"/>
    </row>
    <row r="408" spans="1:27" outlineLevel="3" x14ac:dyDescent="0.25">
      <c r="A408" s="15" t="s">
        <v>283</v>
      </c>
      <c r="B408" s="8" t="s">
        <v>24</v>
      </c>
      <c r="C408" s="8"/>
      <c r="D408" s="8" t="s">
        <v>282</v>
      </c>
      <c r="E408" s="8"/>
      <c r="F408" s="33">
        <f>F409</f>
        <v>1282.29</v>
      </c>
      <c r="G408" s="33"/>
      <c r="H408" s="33"/>
      <c r="I408" s="33"/>
      <c r="J408" s="33"/>
      <c r="K408" s="33"/>
      <c r="L408" s="88">
        <f>L409</f>
        <v>1282.29</v>
      </c>
      <c r="M408" s="9">
        <v>1282.29</v>
      </c>
      <c r="N408" s="33">
        <f>N409</f>
        <v>0</v>
      </c>
      <c r="O408" s="33"/>
      <c r="P408" s="33"/>
      <c r="Q408" s="33"/>
      <c r="R408" s="33">
        <f>R409</f>
        <v>0</v>
      </c>
      <c r="S408" s="9">
        <v>0</v>
      </c>
      <c r="T408" s="33">
        <f>T409</f>
        <v>0</v>
      </c>
      <c r="U408" s="33"/>
      <c r="V408" s="33"/>
      <c r="W408" s="33"/>
      <c r="X408" s="33">
        <f>X409</f>
        <v>0</v>
      </c>
      <c r="Y408" s="9">
        <v>0</v>
      </c>
      <c r="Z408" s="24"/>
    </row>
    <row r="409" spans="1:27" outlineLevel="4" x14ac:dyDescent="0.25">
      <c r="A409" s="15" t="s">
        <v>284</v>
      </c>
      <c r="B409" s="8" t="s">
        <v>24</v>
      </c>
      <c r="C409" s="8" t="s">
        <v>285</v>
      </c>
      <c r="D409" s="8" t="s">
        <v>282</v>
      </c>
      <c r="E409" s="8"/>
      <c r="F409" s="33">
        <f>F410</f>
        <v>1282.29</v>
      </c>
      <c r="G409" s="33"/>
      <c r="H409" s="33"/>
      <c r="I409" s="33"/>
      <c r="J409" s="33"/>
      <c r="K409" s="33"/>
      <c r="L409" s="88">
        <f>L410</f>
        <v>1282.29</v>
      </c>
      <c r="M409" s="9">
        <v>1282.29</v>
      </c>
      <c r="N409" s="33">
        <f>N410</f>
        <v>0</v>
      </c>
      <c r="O409" s="33"/>
      <c r="P409" s="33"/>
      <c r="Q409" s="33"/>
      <c r="R409" s="33">
        <f>R410</f>
        <v>0</v>
      </c>
      <c r="S409" s="9">
        <v>0</v>
      </c>
      <c r="T409" s="33">
        <f>T410</f>
        <v>0</v>
      </c>
      <c r="U409" s="33"/>
      <c r="V409" s="33"/>
      <c r="W409" s="33"/>
      <c r="X409" s="33">
        <f>X410</f>
        <v>0</v>
      </c>
      <c r="Y409" s="9">
        <v>0</v>
      </c>
      <c r="Z409" s="24"/>
    </row>
    <row r="410" spans="1:27" outlineLevel="5" x14ac:dyDescent="0.25">
      <c r="A410" s="15" t="s">
        <v>19</v>
      </c>
      <c r="B410" s="8" t="s">
        <v>24</v>
      </c>
      <c r="C410" s="8" t="s">
        <v>285</v>
      </c>
      <c r="D410" s="8" t="s">
        <v>282</v>
      </c>
      <c r="E410" s="8" t="s">
        <v>20</v>
      </c>
      <c r="F410" s="33">
        <v>1282.29</v>
      </c>
      <c r="G410" s="33"/>
      <c r="H410" s="33"/>
      <c r="I410" s="33"/>
      <c r="J410" s="33"/>
      <c r="K410" s="33"/>
      <c r="L410" s="88">
        <f>SUM(F410:K410)</f>
        <v>1282.29</v>
      </c>
      <c r="M410" s="9">
        <v>1282.29</v>
      </c>
      <c r="N410" s="33"/>
      <c r="O410" s="33"/>
      <c r="P410" s="33"/>
      <c r="Q410" s="33"/>
      <c r="R410" s="34">
        <f>SUM(N410:Q410)</f>
        <v>0</v>
      </c>
      <c r="S410" s="9">
        <v>0</v>
      </c>
      <c r="T410" s="33"/>
      <c r="U410" s="33"/>
      <c r="V410" s="33"/>
      <c r="W410" s="33"/>
      <c r="X410" s="34">
        <f>SUM(T410:W410)</f>
        <v>0</v>
      </c>
      <c r="Y410" s="9">
        <v>0</v>
      </c>
      <c r="Z410" s="24"/>
    </row>
    <row r="411" spans="1:27" ht="38.25" outlineLevel="2" x14ac:dyDescent="0.25">
      <c r="A411" s="15" t="s">
        <v>286</v>
      </c>
      <c r="B411" s="8"/>
      <c r="C411" s="8"/>
      <c r="D411" s="8" t="s">
        <v>287</v>
      </c>
      <c r="E411" s="8"/>
      <c r="F411" s="33">
        <f>F412</f>
        <v>2000</v>
      </c>
      <c r="G411" s="33"/>
      <c r="H411" s="33"/>
      <c r="I411" s="33"/>
      <c r="J411" s="33"/>
      <c r="K411" s="33"/>
      <c r="L411" s="88">
        <f>L412</f>
        <v>2000</v>
      </c>
      <c r="M411" s="9">
        <v>2000</v>
      </c>
      <c r="N411" s="33">
        <f>N412</f>
        <v>0</v>
      </c>
      <c r="O411" s="33"/>
      <c r="P411" s="33"/>
      <c r="Q411" s="33"/>
      <c r="R411" s="33">
        <f>R412</f>
        <v>0</v>
      </c>
      <c r="S411" s="9">
        <v>2000</v>
      </c>
      <c r="T411" s="33">
        <f>T412</f>
        <v>0</v>
      </c>
      <c r="U411" s="33"/>
      <c r="V411" s="33"/>
      <c r="W411" s="33"/>
      <c r="X411" s="33">
        <f>X412</f>
        <v>0</v>
      </c>
      <c r="Y411" s="9">
        <v>2000</v>
      </c>
      <c r="Z411" s="24"/>
    </row>
    <row r="412" spans="1:27" outlineLevel="3" x14ac:dyDescent="0.25">
      <c r="A412" s="15" t="s">
        <v>237</v>
      </c>
      <c r="B412" s="8" t="s">
        <v>147</v>
      </c>
      <c r="C412" s="8"/>
      <c r="D412" s="8" t="s">
        <v>287</v>
      </c>
      <c r="E412" s="8"/>
      <c r="F412" s="33">
        <f>F413</f>
        <v>2000</v>
      </c>
      <c r="G412" s="33"/>
      <c r="H412" s="33"/>
      <c r="I412" s="33"/>
      <c r="J412" s="33"/>
      <c r="K412" s="33"/>
      <c r="L412" s="88">
        <f>L413</f>
        <v>2000</v>
      </c>
      <c r="M412" s="9">
        <v>2000</v>
      </c>
      <c r="N412" s="33">
        <f>N413</f>
        <v>0</v>
      </c>
      <c r="O412" s="33"/>
      <c r="P412" s="33"/>
      <c r="Q412" s="33"/>
      <c r="R412" s="33">
        <f>R413</f>
        <v>0</v>
      </c>
      <c r="S412" s="9">
        <v>2000</v>
      </c>
      <c r="T412" s="33">
        <f>T413</f>
        <v>0</v>
      </c>
      <c r="U412" s="33"/>
      <c r="V412" s="33"/>
      <c r="W412" s="33"/>
      <c r="X412" s="33">
        <f>X413</f>
        <v>0</v>
      </c>
      <c r="Y412" s="9">
        <v>2000</v>
      </c>
      <c r="Z412" s="24"/>
    </row>
    <row r="413" spans="1:27" ht="25.5" outlineLevel="4" x14ac:dyDescent="0.25">
      <c r="A413" s="15" t="s">
        <v>238</v>
      </c>
      <c r="B413" s="8" t="s">
        <v>147</v>
      </c>
      <c r="C413" s="8" t="s">
        <v>239</v>
      </c>
      <c r="D413" s="8" t="s">
        <v>287</v>
      </c>
      <c r="E413" s="8"/>
      <c r="F413" s="33">
        <f>F414</f>
        <v>2000</v>
      </c>
      <c r="G413" s="33"/>
      <c r="H413" s="33"/>
      <c r="I413" s="33"/>
      <c r="J413" s="33"/>
      <c r="K413" s="33"/>
      <c r="L413" s="88">
        <f>L414</f>
        <v>2000</v>
      </c>
      <c r="M413" s="9">
        <v>2000</v>
      </c>
      <c r="N413" s="33">
        <f>N414</f>
        <v>0</v>
      </c>
      <c r="O413" s="33"/>
      <c r="P413" s="33"/>
      <c r="Q413" s="33"/>
      <c r="R413" s="33">
        <f>R414</f>
        <v>0</v>
      </c>
      <c r="S413" s="9">
        <v>2000</v>
      </c>
      <c r="T413" s="33">
        <f>T414</f>
        <v>0</v>
      </c>
      <c r="U413" s="33"/>
      <c r="V413" s="33"/>
      <c r="W413" s="33"/>
      <c r="X413" s="33">
        <f>X414</f>
        <v>0</v>
      </c>
      <c r="Y413" s="9">
        <v>2000</v>
      </c>
      <c r="Z413" s="24"/>
    </row>
    <row r="414" spans="1:27" ht="38.25" outlineLevel="5" x14ac:dyDescent="0.25">
      <c r="A414" s="15" t="s">
        <v>58</v>
      </c>
      <c r="B414" s="8" t="s">
        <v>147</v>
      </c>
      <c r="C414" s="8" t="s">
        <v>239</v>
      </c>
      <c r="D414" s="8" t="s">
        <v>287</v>
      </c>
      <c r="E414" s="8" t="s">
        <v>59</v>
      </c>
      <c r="F414" s="33">
        <v>2000</v>
      </c>
      <c r="G414" s="33"/>
      <c r="H414" s="33"/>
      <c r="I414" s="33"/>
      <c r="J414" s="33"/>
      <c r="K414" s="33"/>
      <c r="L414" s="88">
        <f>SUM(F414:K414)</f>
        <v>2000</v>
      </c>
      <c r="M414" s="9">
        <v>2000</v>
      </c>
      <c r="N414" s="33"/>
      <c r="O414" s="33"/>
      <c r="P414" s="33"/>
      <c r="Q414" s="33"/>
      <c r="R414" s="34">
        <f>SUM(N414:Q414)</f>
        <v>0</v>
      </c>
      <c r="S414" s="9">
        <v>2000</v>
      </c>
      <c r="T414" s="33"/>
      <c r="U414" s="33"/>
      <c r="V414" s="33"/>
      <c r="W414" s="33"/>
      <c r="X414" s="34">
        <f>SUM(T414:W414)</f>
        <v>0</v>
      </c>
      <c r="Y414" s="9">
        <v>2000</v>
      </c>
      <c r="Z414" s="24"/>
    </row>
    <row r="415" spans="1:27" ht="25.5" outlineLevel="1" x14ac:dyDescent="0.25">
      <c r="A415" s="15" t="s">
        <v>288</v>
      </c>
      <c r="B415" s="8"/>
      <c r="C415" s="8"/>
      <c r="D415" s="8" t="s">
        <v>289</v>
      </c>
      <c r="E415" s="8"/>
      <c r="F415" s="33">
        <f>F416+F420+F424+F428+F432</f>
        <v>4715.4799999999996</v>
      </c>
      <c r="G415" s="33"/>
      <c r="H415" s="33"/>
      <c r="I415" s="33"/>
      <c r="J415" s="33"/>
      <c r="K415" s="33"/>
      <c r="L415" s="88">
        <f>L416+L420+L424+L428+L432</f>
        <v>4715.4799999999996</v>
      </c>
      <c r="M415" s="9">
        <v>4715.4799999999996</v>
      </c>
      <c r="N415" s="33">
        <f>N416+N420+N424+N428+N432</f>
        <v>0</v>
      </c>
      <c r="O415" s="33"/>
      <c r="P415" s="33"/>
      <c r="Q415" s="33"/>
      <c r="R415" s="33">
        <f>R416+R420+R424+R428+R432</f>
        <v>0</v>
      </c>
      <c r="S415" s="9">
        <v>4463.5</v>
      </c>
      <c r="T415" s="33">
        <f>T416+T420+T424+T428+T432</f>
        <v>0</v>
      </c>
      <c r="U415" s="33"/>
      <c r="V415" s="33"/>
      <c r="W415" s="33"/>
      <c r="X415" s="33">
        <f>X416+X420+X424+X428+X432</f>
        <v>0</v>
      </c>
      <c r="Y415" s="9">
        <v>4463.5</v>
      </c>
      <c r="Z415" s="24"/>
    </row>
    <row r="416" spans="1:27" ht="38.25" outlineLevel="2" x14ac:dyDescent="0.25">
      <c r="A416" s="15" t="s">
        <v>290</v>
      </c>
      <c r="B416" s="8"/>
      <c r="C416" s="8"/>
      <c r="D416" s="8" t="s">
        <v>291</v>
      </c>
      <c r="E416" s="8"/>
      <c r="F416" s="33">
        <f>F417</f>
        <v>132</v>
      </c>
      <c r="G416" s="33"/>
      <c r="H416" s="33"/>
      <c r="I416" s="33"/>
      <c r="J416" s="33"/>
      <c r="K416" s="33"/>
      <c r="L416" s="88">
        <f>L417</f>
        <v>132</v>
      </c>
      <c r="M416" s="9">
        <v>132</v>
      </c>
      <c r="N416" s="33">
        <f>N417</f>
        <v>0</v>
      </c>
      <c r="O416" s="33"/>
      <c r="P416" s="33"/>
      <c r="Q416" s="33"/>
      <c r="R416" s="33">
        <f>R417</f>
        <v>0</v>
      </c>
      <c r="S416" s="9">
        <v>150</v>
      </c>
      <c r="T416" s="33">
        <f>T417</f>
        <v>0</v>
      </c>
      <c r="U416" s="33"/>
      <c r="V416" s="33"/>
      <c r="W416" s="33"/>
      <c r="X416" s="33">
        <f>X417</f>
        <v>0</v>
      </c>
      <c r="Y416" s="9">
        <v>150</v>
      </c>
      <c r="Z416" s="24"/>
    </row>
    <row r="417" spans="1:26" outlineLevel="3" x14ac:dyDescent="0.25">
      <c r="A417" s="15" t="s">
        <v>237</v>
      </c>
      <c r="B417" s="8" t="s">
        <v>147</v>
      </c>
      <c r="C417" s="8"/>
      <c r="D417" s="8" t="s">
        <v>291</v>
      </c>
      <c r="E417" s="8"/>
      <c r="F417" s="33">
        <f>F418</f>
        <v>132</v>
      </c>
      <c r="G417" s="33"/>
      <c r="H417" s="33"/>
      <c r="I417" s="33"/>
      <c r="J417" s="33"/>
      <c r="K417" s="33"/>
      <c r="L417" s="88">
        <f>L418</f>
        <v>132</v>
      </c>
      <c r="M417" s="9">
        <v>132</v>
      </c>
      <c r="N417" s="33">
        <f>N418</f>
        <v>0</v>
      </c>
      <c r="O417" s="33"/>
      <c r="P417" s="33"/>
      <c r="Q417" s="33"/>
      <c r="R417" s="33">
        <f>R418</f>
        <v>0</v>
      </c>
      <c r="S417" s="9">
        <v>150</v>
      </c>
      <c r="T417" s="33">
        <f>T418</f>
        <v>0</v>
      </c>
      <c r="U417" s="33"/>
      <c r="V417" s="33"/>
      <c r="W417" s="33"/>
      <c r="X417" s="33">
        <f>X418</f>
        <v>0</v>
      </c>
      <c r="Y417" s="9">
        <v>150</v>
      </c>
      <c r="Z417" s="24"/>
    </row>
    <row r="418" spans="1:26" ht="25.5" outlineLevel="4" x14ac:dyDescent="0.25">
      <c r="A418" s="15" t="s">
        <v>238</v>
      </c>
      <c r="B418" s="8" t="s">
        <v>147</v>
      </c>
      <c r="C418" s="8" t="s">
        <v>239</v>
      </c>
      <c r="D418" s="8" t="s">
        <v>291</v>
      </c>
      <c r="E418" s="8"/>
      <c r="F418" s="33">
        <f>F419</f>
        <v>132</v>
      </c>
      <c r="G418" s="33"/>
      <c r="H418" s="33"/>
      <c r="I418" s="33"/>
      <c r="J418" s="33"/>
      <c r="K418" s="33"/>
      <c r="L418" s="88">
        <f>L419</f>
        <v>132</v>
      </c>
      <c r="M418" s="9">
        <v>132</v>
      </c>
      <c r="N418" s="33">
        <f>N419</f>
        <v>0</v>
      </c>
      <c r="O418" s="33"/>
      <c r="P418" s="33"/>
      <c r="Q418" s="33"/>
      <c r="R418" s="33">
        <f>R419</f>
        <v>0</v>
      </c>
      <c r="S418" s="9">
        <v>150</v>
      </c>
      <c r="T418" s="33">
        <f>T419</f>
        <v>0</v>
      </c>
      <c r="U418" s="33"/>
      <c r="V418" s="33"/>
      <c r="W418" s="33"/>
      <c r="X418" s="33">
        <f>X419</f>
        <v>0</v>
      </c>
      <c r="Y418" s="9">
        <v>150</v>
      </c>
      <c r="Z418" s="24"/>
    </row>
    <row r="419" spans="1:26" ht="38.25" outlineLevel="5" x14ac:dyDescent="0.25">
      <c r="A419" s="15" t="s">
        <v>292</v>
      </c>
      <c r="B419" s="8" t="s">
        <v>147</v>
      </c>
      <c r="C419" s="8" t="s">
        <v>239</v>
      </c>
      <c r="D419" s="8" t="s">
        <v>291</v>
      </c>
      <c r="E419" s="8" t="s">
        <v>293</v>
      </c>
      <c r="F419" s="33">
        <v>132</v>
      </c>
      <c r="G419" s="33"/>
      <c r="H419" s="33"/>
      <c r="I419" s="33"/>
      <c r="J419" s="33"/>
      <c r="K419" s="33"/>
      <c r="L419" s="88">
        <f>SUM(F419:K419)</f>
        <v>132</v>
      </c>
      <c r="M419" s="9">
        <v>132</v>
      </c>
      <c r="N419" s="33"/>
      <c r="O419" s="33"/>
      <c r="P419" s="33"/>
      <c r="Q419" s="33"/>
      <c r="R419" s="34">
        <f>SUM(N419:Q419)</f>
        <v>0</v>
      </c>
      <c r="S419" s="9">
        <v>150</v>
      </c>
      <c r="T419" s="33"/>
      <c r="U419" s="33"/>
      <c r="V419" s="33"/>
      <c r="W419" s="33"/>
      <c r="X419" s="34">
        <f>SUM(T419:W419)</f>
        <v>0</v>
      </c>
      <c r="Y419" s="9">
        <v>150</v>
      </c>
      <c r="Z419" s="24"/>
    </row>
    <row r="420" spans="1:26" ht="38.25" outlineLevel="2" x14ac:dyDescent="0.25">
      <c r="A420" s="15" t="s">
        <v>294</v>
      </c>
      <c r="B420" s="8"/>
      <c r="C420" s="8"/>
      <c r="D420" s="8" t="s">
        <v>295</v>
      </c>
      <c r="E420" s="8"/>
      <c r="F420" s="33">
        <f>F421</f>
        <v>3658.48</v>
      </c>
      <c r="G420" s="33"/>
      <c r="H420" s="33"/>
      <c r="I420" s="33"/>
      <c r="J420" s="33"/>
      <c r="K420" s="33"/>
      <c r="L420" s="88">
        <f>L421</f>
        <v>3658.48</v>
      </c>
      <c r="M420" s="9">
        <v>3658.48</v>
      </c>
      <c r="N420" s="33">
        <f>N421</f>
        <v>0</v>
      </c>
      <c r="O420" s="33"/>
      <c r="P420" s="33"/>
      <c r="Q420" s="33"/>
      <c r="R420" s="33">
        <f>R421</f>
        <v>0</v>
      </c>
      <c r="S420" s="9">
        <v>3486</v>
      </c>
      <c r="T420" s="33">
        <f>T421</f>
        <v>0</v>
      </c>
      <c r="U420" s="33"/>
      <c r="V420" s="33"/>
      <c r="W420" s="33"/>
      <c r="X420" s="33">
        <f>X421</f>
        <v>0</v>
      </c>
      <c r="Y420" s="9">
        <v>3486</v>
      </c>
      <c r="Z420" s="24"/>
    </row>
    <row r="421" spans="1:26" outlineLevel="3" x14ac:dyDescent="0.25">
      <c r="A421" s="15" t="s">
        <v>283</v>
      </c>
      <c r="B421" s="8" t="s">
        <v>24</v>
      </c>
      <c r="C421" s="8"/>
      <c r="D421" s="8" t="s">
        <v>295</v>
      </c>
      <c r="E421" s="8"/>
      <c r="F421" s="33">
        <f>F422</f>
        <v>3658.48</v>
      </c>
      <c r="G421" s="33"/>
      <c r="H421" s="33"/>
      <c r="I421" s="33"/>
      <c r="J421" s="33"/>
      <c r="K421" s="33"/>
      <c r="L421" s="88">
        <f>L422</f>
        <v>3658.48</v>
      </c>
      <c r="M421" s="9">
        <v>3658.48</v>
      </c>
      <c r="N421" s="33">
        <f>N422</f>
        <v>0</v>
      </c>
      <c r="O421" s="33"/>
      <c r="P421" s="33"/>
      <c r="Q421" s="33"/>
      <c r="R421" s="33">
        <f>R422</f>
        <v>0</v>
      </c>
      <c r="S421" s="9">
        <v>3486</v>
      </c>
      <c r="T421" s="33">
        <f>T422</f>
        <v>0</v>
      </c>
      <c r="U421" s="33"/>
      <c r="V421" s="33"/>
      <c r="W421" s="33"/>
      <c r="X421" s="33">
        <f>X422</f>
        <v>0</v>
      </c>
      <c r="Y421" s="9">
        <v>3486</v>
      </c>
      <c r="Z421" s="24"/>
    </row>
    <row r="422" spans="1:26" outlineLevel="4" x14ac:dyDescent="0.25">
      <c r="A422" s="15" t="s">
        <v>284</v>
      </c>
      <c r="B422" s="8" t="s">
        <v>24</v>
      </c>
      <c r="C422" s="8" t="s">
        <v>285</v>
      </c>
      <c r="D422" s="8" t="s">
        <v>295</v>
      </c>
      <c r="E422" s="8"/>
      <c r="F422" s="33">
        <f>F423</f>
        <v>3658.48</v>
      </c>
      <c r="G422" s="33"/>
      <c r="H422" s="33"/>
      <c r="I422" s="33"/>
      <c r="J422" s="33"/>
      <c r="K422" s="33"/>
      <c r="L422" s="88">
        <f>L423</f>
        <v>3658.48</v>
      </c>
      <c r="M422" s="9">
        <v>3658.48</v>
      </c>
      <c r="N422" s="33">
        <f>N423</f>
        <v>0</v>
      </c>
      <c r="O422" s="33"/>
      <c r="P422" s="33"/>
      <c r="Q422" s="33"/>
      <c r="R422" s="33">
        <f>R423</f>
        <v>0</v>
      </c>
      <c r="S422" s="9">
        <v>3486</v>
      </c>
      <c r="T422" s="33">
        <f>T423</f>
        <v>0</v>
      </c>
      <c r="U422" s="33"/>
      <c r="V422" s="33"/>
      <c r="W422" s="33"/>
      <c r="X422" s="33">
        <f>X423</f>
        <v>0</v>
      </c>
      <c r="Y422" s="9">
        <v>3486</v>
      </c>
      <c r="Z422" s="24"/>
    </row>
    <row r="423" spans="1:26" outlineLevel="5" x14ac:dyDescent="0.25">
      <c r="A423" s="15" t="s">
        <v>19</v>
      </c>
      <c r="B423" s="8" t="s">
        <v>24</v>
      </c>
      <c r="C423" s="8" t="s">
        <v>285</v>
      </c>
      <c r="D423" s="8" t="s">
        <v>295</v>
      </c>
      <c r="E423" s="8" t="s">
        <v>20</v>
      </c>
      <c r="F423" s="33">
        <v>3658.48</v>
      </c>
      <c r="G423" s="33"/>
      <c r="H423" s="33"/>
      <c r="I423" s="33"/>
      <c r="J423" s="33"/>
      <c r="K423" s="33"/>
      <c r="L423" s="88">
        <f>SUM(F423:K423)</f>
        <v>3658.48</v>
      </c>
      <c r="M423" s="9">
        <v>3658.48</v>
      </c>
      <c r="N423" s="33"/>
      <c r="O423" s="33"/>
      <c r="P423" s="33"/>
      <c r="Q423" s="33"/>
      <c r="R423" s="34">
        <f>SUM(N423:Q423)</f>
        <v>0</v>
      </c>
      <c r="S423" s="9">
        <v>3486</v>
      </c>
      <c r="T423" s="33"/>
      <c r="U423" s="33"/>
      <c r="V423" s="33"/>
      <c r="W423" s="33"/>
      <c r="X423" s="34">
        <f>SUM(T423:W423)</f>
        <v>0</v>
      </c>
      <c r="Y423" s="9">
        <v>3486</v>
      </c>
      <c r="Z423" s="24"/>
    </row>
    <row r="424" spans="1:26" ht="25.5" outlineLevel="2" x14ac:dyDescent="0.25">
      <c r="A424" s="15" t="s">
        <v>296</v>
      </c>
      <c r="B424" s="8"/>
      <c r="C424" s="8"/>
      <c r="D424" s="8" t="s">
        <v>297</v>
      </c>
      <c r="E424" s="8"/>
      <c r="F424" s="33">
        <f>F425</f>
        <v>45</v>
      </c>
      <c r="G424" s="33"/>
      <c r="H424" s="33"/>
      <c r="I424" s="33"/>
      <c r="J424" s="33"/>
      <c r="K424" s="33"/>
      <c r="L424" s="88">
        <f>L425</f>
        <v>45</v>
      </c>
      <c r="M424" s="9">
        <v>45</v>
      </c>
      <c r="N424" s="33">
        <f>N425</f>
        <v>0</v>
      </c>
      <c r="O424" s="33"/>
      <c r="P424" s="33"/>
      <c r="Q424" s="33"/>
      <c r="R424" s="33">
        <f>R425</f>
        <v>0</v>
      </c>
      <c r="S424" s="9">
        <v>45</v>
      </c>
      <c r="T424" s="33">
        <f>T425</f>
        <v>0</v>
      </c>
      <c r="U424" s="33"/>
      <c r="V424" s="33"/>
      <c r="W424" s="33"/>
      <c r="X424" s="33">
        <f>X425</f>
        <v>0</v>
      </c>
      <c r="Y424" s="9">
        <v>45</v>
      </c>
      <c r="Z424" s="24"/>
    </row>
    <row r="425" spans="1:26" outlineLevel="3" x14ac:dyDescent="0.25">
      <c r="A425" s="15" t="s">
        <v>283</v>
      </c>
      <c r="B425" s="8" t="s">
        <v>24</v>
      </c>
      <c r="C425" s="8"/>
      <c r="D425" s="8" t="s">
        <v>297</v>
      </c>
      <c r="E425" s="8"/>
      <c r="F425" s="33">
        <f>F426</f>
        <v>45</v>
      </c>
      <c r="G425" s="33"/>
      <c r="H425" s="33"/>
      <c r="I425" s="33"/>
      <c r="J425" s="33"/>
      <c r="K425" s="33"/>
      <c r="L425" s="88">
        <f>L426</f>
        <v>45</v>
      </c>
      <c r="M425" s="9">
        <v>45</v>
      </c>
      <c r="N425" s="33">
        <f>N426</f>
        <v>0</v>
      </c>
      <c r="O425" s="33"/>
      <c r="P425" s="33"/>
      <c r="Q425" s="33"/>
      <c r="R425" s="33">
        <f>R426</f>
        <v>0</v>
      </c>
      <c r="S425" s="9">
        <v>45</v>
      </c>
      <c r="T425" s="33">
        <f>T426</f>
        <v>0</v>
      </c>
      <c r="U425" s="33"/>
      <c r="V425" s="33"/>
      <c r="W425" s="33"/>
      <c r="X425" s="33">
        <f>X426</f>
        <v>0</v>
      </c>
      <c r="Y425" s="9">
        <v>45</v>
      </c>
      <c r="Z425" s="24"/>
    </row>
    <row r="426" spans="1:26" outlineLevel="4" x14ac:dyDescent="0.25">
      <c r="A426" s="15" t="s">
        <v>284</v>
      </c>
      <c r="B426" s="8" t="s">
        <v>24</v>
      </c>
      <c r="C426" s="8" t="s">
        <v>285</v>
      </c>
      <c r="D426" s="8" t="s">
        <v>297</v>
      </c>
      <c r="E426" s="8"/>
      <c r="F426" s="33">
        <f>F427</f>
        <v>45</v>
      </c>
      <c r="G426" s="33"/>
      <c r="H426" s="33"/>
      <c r="I426" s="33"/>
      <c r="J426" s="33"/>
      <c r="K426" s="33"/>
      <c r="L426" s="88">
        <f>L427</f>
        <v>45</v>
      </c>
      <c r="M426" s="9">
        <v>45</v>
      </c>
      <c r="N426" s="33">
        <f>N427</f>
        <v>0</v>
      </c>
      <c r="O426" s="33"/>
      <c r="P426" s="33"/>
      <c r="Q426" s="33"/>
      <c r="R426" s="33">
        <f>R427</f>
        <v>0</v>
      </c>
      <c r="S426" s="9">
        <v>45</v>
      </c>
      <c r="T426" s="33">
        <f>T427</f>
        <v>0</v>
      </c>
      <c r="U426" s="33"/>
      <c r="V426" s="33"/>
      <c r="W426" s="33"/>
      <c r="X426" s="33">
        <f>X427</f>
        <v>0</v>
      </c>
      <c r="Y426" s="9">
        <v>45</v>
      </c>
      <c r="Z426" s="24"/>
    </row>
    <row r="427" spans="1:26" outlineLevel="5" x14ac:dyDescent="0.25">
      <c r="A427" s="15" t="s">
        <v>19</v>
      </c>
      <c r="B427" s="8" t="s">
        <v>24</v>
      </c>
      <c r="C427" s="8" t="s">
        <v>285</v>
      </c>
      <c r="D427" s="8" t="s">
        <v>297</v>
      </c>
      <c r="E427" s="8" t="s">
        <v>20</v>
      </c>
      <c r="F427" s="33">
        <v>45</v>
      </c>
      <c r="G427" s="33"/>
      <c r="H427" s="33"/>
      <c r="I427" s="33"/>
      <c r="J427" s="33"/>
      <c r="K427" s="33"/>
      <c r="L427" s="88">
        <f>SUM(F427:K427)</f>
        <v>45</v>
      </c>
      <c r="M427" s="9">
        <v>45</v>
      </c>
      <c r="N427" s="33"/>
      <c r="O427" s="33"/>
      <c r="P427" s="33"/>
      <c r="Q427" s="33"/>
      <c r="R427" s="34">
        <f>SUM(N427:Q427)</f>
        <v>0</v>
      </c>
      <c r="S427" s="9">
        <v>45</v>
      </c>
      <c r="T427" s="33"/>
      <c r="U427" s="33"/>
      <c r="V427" s="33"/>
      <c r="W427" s="33"/>
      <c r="X427" s="34">
        <f>SUM(T427:W427)</f>
        <v>0</v>
      </c>
      <c r="Y427" s="9">
        <v>45</v>
      </c>
      <c r="Z427" s="24"/>
    </row>
    <row r="428" spans="1:26" ht="51" outlineLevel="2" x14ac:dyDescent="0.25">
      <c r="A428" s="15" t="s">
        <v>298</v>
      </c>
      <c r="B428" s="8"/>
      <c r="C428" s="8"/>
      <c r="D428" s="8" t="s">
        <v>299</v>
      </c>
      <c r="E428" s="8"/>
      <c r="F428" s="33">
        <f>F429</f>
        <v>480</v>
      </c>
      <c r="G428" s="33"/>
      <c r="H428" s="33"/>
      <c r="I428" s="33"/>
      <c r="J428" s="33"/>
      <c r="K428" s="33"/>
      <c r="L428" s="88">
        <f>L429</f>
        <v>480</v>
      </c>
      <c r="M428" s="9">
        <v>480</v>
      </c>
      <c r="N428" s="33">
        <f>N429</f>
        <v>0</v>
      </c>
      <c r="O428" s="33"/>
      <c r="P428" s="33"/>
      <c r="Q428" s="33"/>
      <c r="R428" s="33">
        <f>R429</f>
        <v>0</v>
      </c>
      <c r="S428" s="9">
        <v>382.5</v>
      </c>
      <c r="T428" s="33">
        <f>T429</f>
        <v>0</v>
      </c>
      <c r="U428" s="33"/>
      <c r="V428" s="33"/>
      <c r="W428" s="33"/>
      <c r="X428" s="33">
        <f>X429</f>
        <v>0</v>
      </c>
      <c r="Y428" s="9">
        <v>382.5</v>
      </c>
      <c r="Z428" s="24"/>
    </row>
    <row r="429" spans="1:26" outlineLevel="3" x14ac:dyDescent="0.25">
      <c r="A429" s="15" t="s">
        <v>283</v>
      </c>
      <c r="B429" s="8" t="s">
        <v>24</v>
      </c>
      <c r="C429" s="8"/>
      <c r="D429" s="8" t="s">
        <v>299</v>
      </c>
      <c r="E429" s="8"/>
      <c r="F429" s="33">
        <f>F430</f>
        <v>480</v>
      </c>
      <c r="G429" s="33"/>
      <c r="H429" s="33"/>
      <c r="I429" s="33"/>
      <c r="J429" s="33"/>
      <c r="K429" s="33"/>
      <c r="L429" s="88">
        <f>L430</f>
        <v>480</v>
      </c>
      <c r="M429" s="9">
        <v>480</v>
      </c>
      <c r="N429" s="33">
        <f>N430</f>
        <v>0</v>
      </c>
      <c r="O429" s="33"/>
      <c r="P429" s="33"/>
      <c r="Q429" s="33"/>
      <c r="R429" s="33">
        <f>R430</f>
        <v>0</v>
      </c>
      <c r="S429" s="9">
        <v>382.5</v>
      </c>
      <c r="T429" s="33">
        <f>T430</f>
        <v>0</v>
      </c>
      <c r="U429" s="33"/>
      <c r="V429" s="33"/>
      <c r="W429" s="33"/>
      <c r="X429" s="33">
        <f>X430</f>
        <v>0</v>
      </c>
      <c r="Y429" s="9">
        <v>382.5</v>
      </c>
      <c r="Z429" s="24"/>
    </row>
    <row r="430" spans="1:26" outlineLevel="4" x14ac:dyDescent="0.25">
      <c r="A430" s="15" t="s">
        <v>284</v>
      </c>
      <c r="B430" s="8" t="s">
        <v>24</v>
      </c>
      <c r="C430" s="8" t="s">
        <v>285</v>
      </c>
      <c r="D430" s="8" t="s">
        <v>299</v>
      </c>
      <c r="E430" s="8"/>
      <c r="F430" s="33">
        <f>F431</f>
        <v>480</v>
      </c>
      <c r="G430" s="33"/>
      <c r="H430" s="33"/>
      <c r="I430" s="33"/>
      <c r="J430" s="33"/>
      <c r="K430" s="33"/>
      <c r="L430" s="88">
        <f>L431</f>
        <v>480</v>
      </c>
      <c r="M430" s="9">
        <v>480</v>
      </c>
      <c r="N430" s="33">
        <f>N431</f>
        <v>0</v>
      </c>
      <c r="O430" s="33"/>
      <c r="P430" s="33"/>
      <c r="Q430" s="33"/>
      <c r="R430" s="33">
        <f>R431</f>
        <v>0</v>
      </c>
      <c r="S430" s="9">
        <v>382.5</v>
      </c>
      <c r="T430" s="33">
        <f>T431</f>
        <v>0</v>
      </c>
      <c r="U430" s="33"/>
      <c r="V430" s="33"/>
      <c r="W430" s="33"/>
      <c r="X430" s="33">
        <f>X431</f>
        <v>0</v>
      </c>
      <c r="Y430" s="9">
        <v>382.5</v>
      </c>
      <c r="Z430" s="24"/>
    </row>
    <row r="431" spans="1:26" outlineLevel="5" x14ac:dyDescent="0.25">
      <c r="A431" s="15" t="s">
        <v>19</v>
      </c>
      <c r="B431" s="8" t="s">
        <v>24</v>
      </c>
      <c r="C431" s="8" t="s">
        <v>285</v>
      </c>
      <c r="D431" s="8" t="s">
        <v>299</v>
      </c>
      <c r="E431" s="8" t="s">
        <v>20</v>
      </c>
      <c r="F431" s="33">
        <v>480</v>
      </c>
      <c r="G431" s="33"/>
      <c r="H431" s="33"/>
      <c r="I431" s="33"/>
      <c r="J431" s="33"/>
      <c r="K431" s="33"/>
      <c r="L431" s="88">
        <f>SUM(F431:K431)</f>
        <v>480</v>
      </c>
      <c r="M431" s="9">
        <v>480</v>
      </c>
      <c r="N431" s="33"/>
      <c r="O431" s="33"/>
      <c r="P431" s="33"/>
      <c r="Q431" s="33"/>
      <c r="R431" s="34">
        <f>SUM(N431:Q431)</f>
        <v>0</v>
      </c>
      <c r="S431" s="9">
        <v>382.5</v>
      </c>
      <c r="T431" s="33"/>
      <c r="U431" s="33"/>
      <c r="V431" s="33"/>
      <c r="W431" s="33"/>
      <c r="X431" s="34">
        <f>SUM(T431:W431)</f>
        <v>0</v>
      </c>
      <c r="Y431" s="9">
        <v>382.5</v>
      </c>
      <c r="Z431" s="24"/>
    </row>
    <row r="432" spans="1:26" ht="51" outlineLevel="2" x14ac:dyDescent="0.25">
      <c r="A432" s="15" t="s">
        <v>300</v>
      </c>
      <c r="B432" s="8"/>
      <c r="C432" s="8"/>
      <c r="D432" s="8" t="s">
        <v>301</v>
      </c>
      <c r="E432" s="8"/>
      <c r="F432" s="33">
        <f>F433</f>
        <v>400</v>
      </c>
      <c r="G432" s="33"/>
      <c r="H432" s="33"/>
      <c r="I432" s="33"/>
      <c r="J432" s="33"/>
      <c r="K432" s="33"/>
      <c r="L432" s="88">
        <f>L433</f>
        <v>400</v>
      </c>
      <c r="M432" s="9">
        <v>400</v>
      </c>
      <c r="N432" s="33">
        <f>N433</f>
        <v>0</v>
      </c>
      <c r="O432" s="33"/>
      <c r="P432" s="33"/>
      <c r="Q432" s="33"/>
      <c r="R432" s="33">
        <f>R433</f>
        <v>0</v>
      </c>
      <c r="S432" s="9">
        <v>400</v>
      </c>
      <c r="T432" s="33">
        <f>T433</f>
        <v>0</v>
      </c>
      <c r="U432" s="33"/>
      <c r="V432" s="33"/>
      <c r="W432" s="33"/>
      <c r="X432" s="33">
        <f>X433</f>
        <v>0</v>
      </c>
      <c r="Y432" s="9">
        <v>400</v>
      </c>
      <c r="Z432" s="24"/>
    </row>
    <row r="433" spans="1:26" outlineLevel="3" x14ac:dyDescent="0.25">
      <c r="A433" s="15" t="s">
        <v>283</v>
      </c>
      <c r="B433" s="8" t="s">
        <v>24</v>
      </c>
      <c r="C433" s="8"/>
      <c r="D433" s="8" t="s">
        <v>301</v>
      </c>
      <c r="E433" s="8"/>
      <c r="F433" s="33">
        <f>F434</f>
        <v>400</v>
      </c>
      <c r="G433" s="33"/>
      <c r="H433" s="33"/>
      <c r="I433" s="33"/>
      <c r="J433" s="33"/>
      <c r="K433" s="33"/>
      <c r="L433" s="88">
        <f>L434</f>
        <v>400</v>
      </c>
      <c r="M433" s="9">
        <v>400</v>
      </c>
      <c r="N433" s="33">
        <f>N434</f>
        <v>0</v>
      </c>
      <c r="O433" s="33"/>
      <c r="P433" s="33"/>
      <c r="Q433" s="33"/>
      <c r="R433" s="33">
        <f>R434</f>
        <v>0</v>
      </c>
      <c r="S433" s="9">
        <v>400</v>
      </c>
      <c r="T433" s="33">
        <f>T434</f>
        <v>0</v>
      </c>
      <c r="U433" s="33"/>
      <c r="V433" s="33"/>
      <c r="W433" s="33"/>
      <c r="X433" s="33">
        <f>X434</f>
        <v>0</v>
      </c>
      <c r="Y433" s="9">
        <v>400</v>
      </c>
      <c r="Z433" s="24"/>
    </row>
    <row r="434" spans="1:26" outlineLevel="4" x14ac:dyDescent="0.25">
      <c r="A434" s="15" t="s">
        <v>284</v>
      </c>
      <c r="B434" s="8" t="s">
        <v>24</v>
      </c>
      <c r="C434" s="8" t="s">
        <v>285</v>
      </c>
      <c r="D434" s="8" t="s">
        <v>301</v>
      </c>
      <c r="E434" s="8"/>
      <c r="F434" s="33">
        <f>F435</f>
        <v>400</v>
      </c>
      <c r="G434" s="33"/>
      <c r="H434" s="33"/>
      <c r="I434" s="33"/>
      <c r="J434" s="33"/>
      <c r="K434" s="33"/>
      <c r="L434" s="88">
        <f>L435</f>
        <v>400</v>
      </c>
      <c r="M434" s="9">
        <v>400</v>
      </c>
      <c r="N434" s="33">
        <f>N435</f>
        <v>0</v>
      </c>
      <c r="O434" s="33"/>
      <c r="P434" s="33"/>
      <c r="Q434" s="33"/>
      <c r="R434" s="33">
        <f>R435</f>
        <v>0</v>
      </c>
      <c r="S434" s="9">
        <v>400</v>
      </c>
      <c r="T434" s="33">
        <f>T435</f>
        <v>0</v>
      </c>
      <c r="U434" s="33"/>
      <c r="V434" s="33"/>
      <c r="W434" s="33"/>
      <c r="X434" s="33">
        <f>X435</f>
        <v>0</v>
      </c>
      <c r="Y434" s="9">
        <v>400</v>
      </c>
      <c r="Z434" s="24"/>
    </row>
    <row r="435" spans="1:26" outlineLevel="5" x14ac:dyDescent="0.25">
      <c r="A435" s="15" t="s">
        <v>19</v>
      </c>
      <c r="B435" s="8" t="s">
        <v>24</v>
      </c>
      <c r="C435" s="8" t="s">
        <v>285</v>
      </c>
      <c r="D435" s="8" t="s">
        <v>301</v>
      </c>
      <c r="E435" s="8" t="s">
        <v>20</v>
      </c>
      <c r="F435" s="33">
        <v>400</v>
      </c>
      <c r="G435" s="33"/>
      <c r="H435" s="33"/>
      <c r="I435" s="33"/>
      <c r="J435" s="33"/>
      <c r="K435" s="33"/>
      <c r="L435" s="88">
        <f>SUM(F435:K435)</f>
        <v>400</v>
      </c>
      <c r="M435" s="9">
        <v>400</v>
      </c>
      <c r="N435" s="33"/>
      <c r="O435" s="33"/>
      <c r="P435" s="33"/>
      <c r="Q435" s="33"/>
      <c r="R435" s="34">
        <f>SUM(N435:Q435)</f>
        <v>0</v>
      </c>
      <c r="S435" s="9">
        <v>400</v>
      </c>
      <c r="T435" s="33"/>
      <c r="U435" s="33"/>
      <c r="V435" s="33"/>
      <c r="W435" s="33"/>
      <c r="X435" s="34">
        <f>SUM(T435:W435)</f>
        <v>0</v>
      </c>
      <c r="Y435" s="9">
        <v>400</v>
      </c>
      <c r="Z435" s="24"/>
    </row>
    <row r="436" spans="1:26" ht="63.75" outlineLevel="1" x14ac:dyDescent="0.25">
      <c r="A436" s="15" t="s">
        <v>302</v>
      </c>
      <c r="B436" s="8"/>
      <c r="C436" s="8"/>
      <c r="D436" s="8" t="s">
        <v>303</v>
      </c>
      <c r="E436" s="8"/>
      <c r="F436" s="33">
        <f>F437+F441+F445+F449+F453</f>
        <v>17110.599999999999</v>
      </c>
      <c r="G436" s="33"/>
      <c r="H436" s="33"/>
      <c r="I436" s="33"/>
      <c r="J436" s="33"/>
      <c r="K436" s="33"/>
      <c r="L436" s="88">
        <f>L437+L441+L445+L449+L453</f>
        <v>17110.599999999999</v>
      </c>
      <c r="M436" s="9">
        <v>17110.599999999999</v>
      </c>
      <c r="N436" s="33">
        <f>N437+N441+N445+N449+N453</f>
        <v>0</v>
      </c>
      <c r="O436" s="33"/>
      <c r="P436" s="33"/>
      <c r="Q436" s="33"/>
      <c r="R436" s="33">
        <f>R437+R441+R445+R449+R453</f>
        <v>0</v>
      </c>
      <c r="S436" s="9">
        <v>515</v>
      </c>
      <c r="T436" s="33">
        <f>T437+T441+T445+T449+T453</f>
        <v>0</v>
      </c>
      <c r="U436" s="33"/>
      <c r="V436" s="33"/>
      <c r="W436" s="33"/>
      <c r="X436" s="33">
        <f>X437+X441+X445+X449+X453</f>
        <v>0</v>
      </c>
      <c r="Y436" s="9">
        <v>215</v>
      </c>
      <c r="Z436" s="24"/>
    </row>
    <row r="437" spans="1:26" ht="38.25" outlineLevel="2" x14ac:dyDescent="0.25">
      <c r="A437" s="15" t="s">
        <v>304</v>
      </c>
      <c r="B437" s="8"/>
      <c r="C437" s="8"/>
      <c r="D437" s="8" t="s">
        <v>305</v>
      </c>
      <c r="E437" s="8"/>
      <c r="F437" s="33">
        <f>F438</f>
        <v>8129.5999999999995</v>
      </c>
      <c r="G437" s="33"/>
      <c r="H437" s="33"/>
      <c r="I437" s="33"/>
      <c r="J437" s="33"/>
      <c r="K437" s="33"/>
      <c r="L437" s="88">
        <f>L438</f>
        <v>8129.5999999999995</v>
      </c>
      <c r="M437" s="9">
        <v>15726.4</v>
      </c>
      <c r="N437" s="33">
        <f>N438</f>
        <v>0</v>
      </c>
      <c r="O437" s="33"/>
      <c r="P437" s="33"/>
      <c r="Q437" s="33"/>
      <c r="R437" s="33">
        <f>R438</f>
        <v>0</v>
      </c>
      <c r="S437" s="9">
        <v>0</v>
      </c>
      <c r="T437" s="33">
        <f>T438</f>
        <v>0</v>
      </c>
      <c r="U437" s="33"/>
      <c r="V437" s="33"/>
      <c r="W437" s="33"/>
      <c r="X437" s="33">
        <f>X438</f>
        <v>0</v>
      </c>
      <c r="Y437" s="9">
        <v>0</v>
      </c>
      <c r="Z437" s="24"/>
    </row>
    <row r="438" spans="1:26" outlineLevel="3" x14ac:dyDescent="0.25">
      <c r="A438" s="15" t="s">
        <v>237</v>
      </c>
      <c r="B438" s="8" t="s">
        <v>147</v>
      </c>
      <c r="C438" s="8"/>
      <c r="D438" s="8" t="s">
        <v>305</v>
      </c>
      <c r="E438" s="8"/>
      <c r="F438" s="33">
        <f>F439</f>
        <v>8129.5999999999995</v>
      </c>
      <c r="G438" s="33"/>
      <c r="H438" s="33"/>
      <c r="I438" s="33"/>
      <c r="J438" s="33"/>
      <c r="K438" s="33"/>
      <c r="L438" s="88">
        <f>L439</f>
        <v>8129.5999999999995</v>
      </c>
      <c r="M438" s="9">
        <v>15726.4</v>
      </c>
      <c r="N438" s="33">
        <f>N439</f>
        <v>0</v>
      </c>
      <c r="O438" s="33"/>
      <c r="P438" s="33"/>
      <c r="Q438" s="33"/>
      <c r="R438" s="33">
        <f>R439</f>
        <v>0</v>
      </c>
      <c r="S438" s="9">
        <v>0</v>
      </c>
      <c r="T438" s="33">
        <f>T439</f>
        <v>0</v>
      </c>
      <c r="U438" s="33"/>
      <c r="V438" s="33"/>
      <c r="W438" s="33"/>
      <c r="X438" s="33">
        <f>X439</f>
        <v>0</v>
      </c>
      <c r="Y438" s="9">
        <v>0</v>
      </c>
      <c r="Z438" s="24"/>
    </row>
    <row r="439" spans="1:26" ht="25.5" outlineLevel="4" x14ac:dyDescent="0.25">
      <c r="A439" s="15" t="s">
        <v>238</v>
      </c>
      <c r="B439" s="8" t="s">
        <v>147</v>
      </c>
      <c r="C439" s="8" t="s">
        <v>239</v>
      </c>
      <c r="D439" s="8" t="s">
        <v>305</v>
      </c>
      <c r="E439" s="8"/>
      <c r="F439" s="33">
        <f>F440</f>
        <v>8129.5999999999995</v>
      </c>
      <c r="G439" s="33"/>
      <c r="H439" s="33"/>
      <c r="I439" s="33"/>
      <c r="J439" s="33"/>
      <c r="K439" s="33"/>
      <c r="L439" s="88">
        <f>L440</f>
        <v>8129.5999999999995</v>
      </c>
      <c r="M439" s="9">
        <v>15726.4</v>
      </c>
      <c r="N439" s="33">
        <f>N440</f>
        <v>0</v>
      </c>
      <c r="O439" s="33"/>
      <c r="P439" s="33"/>
      <c r="Q439" s="33"/>
      <c r="R439" s="33">
        <f>R440</f>
        <v>0</v>
      </c>
      <c r="S439" s="9">
        <v>0</v>
      </c>
      <c r="T439" s="33">
        <f>T440</f>
        <v>0</v>
      </c>
      <c r="U439" s="33"/>
      <c r="V439" s="33"/>
      <c r="W439" s="33"/>
      <c r="X439" s="33">
        <f>X440</f>
        <v>0</v>
      </c>
      <c r="Y439" s="9">
        <v>0</v>
      </c>
      <c r="Z439" s="24"/>
    </row>
    <row r="440" spans="1:26" ht="38.25" outlineLevel="5" x14ac:dyDescent="0.25">
      <c r="A440" s="15" t="s">
        <v>58</v>
      </c>
      <c r="B440" s="8" t="s">
        <v>147</v>
      </c>
      <c r="C440" s="8" t="s">
        <v>239</v>
      </c>
      <c r="D440" s="8" t="s">
        <v>305</v>
      </c>
      <c r="E440" s="8" t="s">
        <v>59</v>
      </c>
      <c r="F440" s="33">
        <f>15726.4-7596.8</f>
        <v>8129.5999999999995</v>
      </c>
      <c r="G440" s="33"/>
      <c r="H440" s="33"/>
      <c r="I440" s="33"/>
      <c r="J440" s="33"/>
      <c r="K440" s="33"/>
      <c r="L440" s="88">
        <f>SUM(F440:K440)</f>
        <v>8129.5999999999995</v>
      </c>
      <c r="M440" s="9">
        <v>15726.4</v>
      </c>
      <c r="N440" s="33"/>
      <c r="O440" s="33"/>
      <c r="P440" s="33"/>
      <c r="Q440" s="33"/>
      <c r="R440" s="34">
        <f>SUM(N440:Q440)</f>
        <v>0</v>
      </c>
      <c r="S440" s="9">
        <v>0</v>
      </c>
      <c r="T440" s="33"/>
      <c r="U440" s="33"/>
      <c r="V440" s="33"/>
      <c r="W440" s="33"/>
      <c r="X440" s="34">
        <f>SUM(T440:W440)</f>
        <v>0</v>
      </c>
      <c r="Y440" s="9">
        <v>0</v>
      </c>
      <c r="Z440" s="24"/>
    </row>
    <row r="441" spans="1:26" ht="76.5" outlineLevel="2" x14ac:dyDescent="0.25">
      <c r="A441" s="15" t="s">
        <v>306</v>
      </c>
      <c r="B441" s="8"/>
      <c r="C441" s="8"/>
      <c r="D441" s="8" t="s">
        <v>307</v>
      </c>
      <c r="E441" s="8"/>
      <c r="F441" s="33">
        <f>F442</f>
        <v>325.10000000000002</v>
      </c>
      <c r="G441" s="33"/>
      <c r="H441" s="33"/>
      <c r="I441" s="33"/>
      <c r="J441" s="33"/>
      <c r="K441" s="33"/>
      <c r="L441" s="88">
        <f>L442</f>
        <v>325.10000000000002</v>
      </c>
      <c r="M441" s="9">
        <v>325.10000000000002</v>
      </c>
      <c r="N441" s="33">
        <f>N442</f>
        <v>0</v>
      </c>
      <c r="O441" s="33"/>
      <c r="P441" s="33"/>
      <c r="Q441" s="33"/>
      <c r="R441" s="33">
        <f>R442</f>
        <v>0</v>
      </c>
      <c r="S441" s="9">
        <v>0</v>
      </c>
      <c r="T441" s="33">
        <f>T442</f>
        <v>0</v>
      </c>
      <c r="U441" s="33"/>
      <c r="V441" s="33"/>
      <c r="W441" s="33"/>
      <c r="X441" s="33">
        <f>X442</f>
        <v>0</v>
      </c>
      <c r="Y441" s="9">
        <v>0</v>
      </c>
      <c r="Z441" s="24"/>
    </row>
    <row r="442" spans="1:26" outlineLevel="3" x14ac:dyDescent="0.25">
      <c r="A442" s="15" t="s">
        <v>237</v>
      </c>
      <c r="B442" s="8" t="s">
        <v>147</v>
      </c>
      <c r="C442" s="8"/>
      <c r="D442" s="8" t="s">
        <v>307</v>
      </c>
      <c r="E442" s="8"/>
      <c r="F442" s="33">
        <f>F443</f>
        <v>325.10000000000002</v>
      </c>
      <c r="G442" s="33"/>
      <c r="H442" s="33"/>
      <c r="I442" s="33"/>
      <c r="J442" s="33"/>
      <c r="K442" s="33"/>
      <c r="L442" s="88">
        <f>L443</f>
        <v>325.10000000000002</v>
      </c>
      <c r="M442" s="9">
        <v>325.10000000000002</v>
      </c>
      <c r="N442" s="33">
        <f>N443</f>
        <v>0</v>
      </c>
      <c r="O442" s="33"/>
      <c r="P442" s="33"/>
      <c r="Q442" s="33"/>
      <c r="R442" s="33">
        <f>R443</f>
        <v>0</v>
      </c>
      <c r="S442" s="9">
        <v>0</v>
      </c>
      <c r="T442" s="33">
        <f>T443</f>
        <v>0</v>
      </c>
      <c r="U442" s="33"/>
      <c r="V442" s="33"/>
      <c r="W442" s="33"/>
      <c r="X442" s="33">
        <f>X443</f>
        <v>0</v>
      </c>
      <c r="Y442" s="9">
        <v>0</v>
      </c>
      <c r="Z442" s="24"/>
    </row>
    <row r="443" spans="1:26" ht="25.5" outlineLevel="4" x14ac:dyDescent="0.25">
      <c r="A443" s="15" t="s">
        <v>238</v>
      </c>
      <c r="B443" s="8" t="s">
        <v>147</v>
      </c>
      <c r="C443" s="8" t="s">
        <v>239</v>
      </c>
      <c r="D443" s="8" t="s">
        <v>307</v>
      </c>
      <c r="E443" s="8"/>
      <c r="F443" s="33">
        <f>F444</f>
        <v>325.10000000000002</v>
      </c>
      <c r="G443" s="33"/>
      <c r="H443" s="33"/>
      <c r="I443" s="33"/>
      <c r="J443" s="33"/>
      <c r="K443" s="33"/>
      <c r="L443" s="88">
        <f>L444</f>
        <v>325.10000000000002</v>
      </c>
      <c r="M443" s="9">
        <v>325.10000000000002</v>
      </c>
      <c r="N443" s="33">
        <f>N444</f>
        <v>0</v>
      </c>
      <c r="O443" s="33"/>
      <c r="P443" s="33"/>
      <c r="Q443" s="33"/>
      <c r="R443" s="33">
        <f>R444</f>
        <v>0</v>
      </c>
      <c r="S443" s="9">
        <v>0</v>
      </c>
      <c r="T443" s="33">
        <f>T444</f>
        <v>0</v>
      </c>
      <c r="U443" s="33"/>
      <c r="V443" s="33"/>
      <c r="W443" s="33"/>
      <c r="X443" s="33">
        <f>X444</f>
        <v>0</v>
      </c>
      <c r="Y443" s="9">
        <v>0</v>
      </c>
      <c r="Z443" s="24"/>
    </row>
    <row r="444" spans="1:26" ht="38.25" outlineLevel="5" x14ac:dyDescent="0.25">
      <c r="A444" s="15" t="s">
        <v>58</v>
      </c>
      <c r="B444" s="8" t="s">
        <v>147</v>
      </c>
      <c r="C444" s="8" t="s">
        <v>239</v>
      </c>
      <c r="D444" s="8" t="s">
        <v>307</v>
      </c>
      <c r="E444" s="8" t="s">
        <v>59</v>
      </c>
      <c r="F444" s="33">
        <v>325.10000000000002</v>
      </c>
      <c r="G444" s="33"/>
      <c r="H444" s="33"/>
      <c r="I444" s="33"/>
      <c r="J444" s="33"/>
      <c r="K444" s="33"/>
      <c r="L444" s="88">
        <f>SUM(F444:K444)</f>
        <v>325.10000000000002</v>
      </c>
      <c r="M444" s="9">
        <v>325.10000000000002</v>
      </c>
      <c r="N444" s="33"/>
      <c r="O444" s="33"/>
      <c r="P444" s="33"/>
      <c r="Q444" s="33"/>
      <c r="R444" s="34">
        <f>SUM(N444:Q444)</f>
        <v>0</v>
      </c>
      <c r="S444" s="9">
        <v>0</v>
      </c>
      <c r="T444" s="33"/>
      <c r="U444" s="33"/>
      <c r="V444" s="33"/>
      <c r="W444" s="33"/>
      <c r="X444" s="34">
        <f>SUM(T444:W444)</f>
        <v>0</v>
      </c>
      <c r="Y444" s="9">
        <v>0</v>
      </c>
      <c r="Z444" s="24"/>
    </row>
    <row r="445" spans="1:26" ht="51" outlineLevel="2" x14ac:dyDescent="0.25">
      <c r="A445" s="15" t="s">
        <v>308</v>
      </c>
      <c r="B445" s="8"/>
      <c r="C445" s="8"/>
      <c r="D445" s="8" t="s">
        <v>309</v>
      </c>
      <c r="E445" s="8"/>
      <c r="F445" s="33">
        <f>F446</f>
        <v>8440.9</v>
      </c>
      <c r="G445" s="33"/>
      <c r="H445" s="33"/>
      <c r="I445" s="33"/>
      <c r="J445" s="33"/>
      <c r="K445" s="33"/>
      <c r="L445" s="88">
        <f>L446</f>
        <v>8440.9</v>
      </c>
      <c r="M445" s="9">
        <v>844.1</v>
      </c>
      <c r="N445" s="33">
        <f>N446</f>
        <v>0</v>
      </c>
      <c r="O445" s="33"/>
      <c r="P445" s="33"/>
      <c r="Q445" s="33"/>
      <c r="R445" s="33">
        <f>R446</f>
        <v>0</v>
      </c>
      <c r="S445" s="9">
        <v>0</v>
      </c>
      <c r="T445" s="33">
        <f>T446</f>
        <v>0</v>
      </c>
      <c r="U445" s="33"/>
      <c r="V445" s="33"/>
      <c r="W445" s="33"/>
      <c r="X445" s="33">
        <f>X446</f>
        <v>0</v>
      </c>
      <c r="Y445" s="9">
        <v>0</v>
      </c>
      <c r="Z445" s="24"/>
    </row>
    <row r="446" spans="1:26" outlineLevel="3" x14ac:dyDescent="0.25">
      <c r="A446" s="15" t="s">
        <v>237</v>
      </c>
      <c r="B446" s="8" t="s">
        <v>147</v>
      </c>
      <c r="C446" s="8"/>
      <c r="D446" s="8" t="s">
        <v>309</v>
      </c>
      <c r="E446" s="8"/>
      <c r="F446" s="33">
        <f>F447</f>
        <v>8440.9</v>
      </c>
      <c r="G446" s="33"/>
      <c r="H446" s="33"/>
      <c r="I446" s="33"/>
      <c r="J446" s="33"/>
      <c r="K446" s="33"/>
      <c r="L446" s="88">
        <f>L447</f>
        <v>8440.9</v>
      </c>
      <c r="M446" s="9">
        <v>844.1</v>
      </c>
      <c r="N446" s="33">
        <f>N447</f>
        <v>0</v>
      </c>
      <c r="O446" s="33"/>
      <c r="P446" s="33"/>
      <c r="Q446" s="33"/>
      <c r="R446" s="33">
        <f>R447</f>
        <v>0</v>
      </c>
      <c r="S446" s="9">
        <v>0</v>
      </c>
      <c r="T446" s="33">
        <f>T447</f>
        <v>0</v>
      </c>
      <c r="U446" s="33"/>
      <c r="V446" s="33"/>
      <c r="W446" s="33"/>
      <c r="X446" s="33">
        <f>X447</f>
        <v>0</v>
      </c>
      <c r="Y446" s="9">
        <v>0</v>
      </c>
      <c r="Z446" s="24"/>
    </row>
    <row r="447" spans="1:26" ht="25.5" outlineLevel="4" x14ac:dyDescent="0.25">
      <c r="A447" s="15" t="s">
        <v>238</v>
      </c>
      <c r="B447" s="8" t="s">
        <v>147</v>
      </c>
      <c r="C447" s="8" t="s">
        <v>239</v>
      </c>
      <c r="D447" s="8" t="s">
        <v>309</v>
      </c>
      <c r="E447" s="8"/>
      <c r="F447" s="33">
        <f>F448</f>
        <v>8440.9</v>
      </c>
      <c r="G447" s="33"/>
      <c r="H447" s="33"/>
      <c r="I447" s="33"/>
      <c r="J447" s="33"/>
      <c r="K447" s="33"/>
      <c r="L447" s="88">
        <f>L448</f>
        <v>8440.9</v>
      </c>
      <c r="M447" s="9">
        <v>844.1</v>
      </c>
      <c r="N447" s="33">
        <f>N448</f>
        <v>0</v>
      </c>
      <c r="O447" s="33"/>
      <c r="P447" s="33"/>
      <c r="Q447" s="33"/>
      <c r="R447" s="33">
        <f>R448</f>
        <v>0</v>
      </c>
      <c r="S447" s="9">
        <v>0</v>
      </c>
      <c r="T447" s="33">
        <f>T448</f>
        <v>0</v>
      </c>
      <c r="U447" s="33"/>
      <c r="V447" s="33"/>
      <c r="W447" s="33"/>
      <c r="X447" s="33">
        <f>X448</f>
        <v>0</v>
      </c>
      <c r="Y447" s="9">
        <v>0</v>
      </c>
      <c r="Z447" s="24"/>
    </row>
    <row r="448" spans="1:26" ht="38.25" outlineLevel="5" x14ac:dyDescent="0.25">
      <c r="A448" s="15" t="s">
        <v>58</v>
      </c>
      <c r="B448" s="8" t="s">
        <v>147</v>
      </c>
      <c r="C448" s="8" t="s">
        <v>239</v>
      </c>
      <c r="D448" s="8" t="s">
        <v>309</v>
      </c>
      <c r="E448" s="8" t="s">
        <v>59</v>
      </c>
      <c r="F448" s="33">
        <f>844.1+7596.8</f>
        <v>8440.9</v>
      </c>
      <c r="G448" s="33"/>
      <c r="H448" s="33"/>
      <c r="I448" s="33"/>
      <c r="J448" s="33"/>
      <c r="K448" s="33"/>
      <c r="L448" s="88">
        <f>SUM(F448:K448)</f>
        <v>8440.9</v>
      </c>
      <c r="M448" s="9">
        <v>844.1</v>
      </c>
      <c r="N448" s="33"/>
      <c r="O448" s="33"/>
      <c r="P448" s="33"/>
      <c r="Q448" s="33"/>
      <c r="R448" s="34">
        <f>SUM(N448:Q448)</f>
        <v>0</v>
      </c>
      <c r="S448" s="9">
        <v>0</v>
      </c>
      <c r="T448" s="33"/>
      <c r="U448" s="33"/>
      <c r="V448" s="33"/>
      <c r="W448" s="33"/>
      <c r="X448" s="34">
        <f>SUM(T448:W448)</f>
        <v>0</v>
      </c>
      <c r="Y448" s="9">
        <v>0</v>
      </c>
      <c r="Z448" s="24"/>
    </row>
    <row r="449" spans="1:27" ht="25.5" outlineLevel="2" x14ac:dyDescent="0.25">
      <c r="A449" s="15" t="s">
        <v>310</v>
      </c>
      <c r="B449" s="8"/>
      <c r="C449" s="8"/>
      <c r="D449" s="8" t="s">
        <v>311</v>
      </c>
      <c r="E449" s="8"/>
      <c r="F449" s="33">
        <f>F450</f>
        <v>15</v>
      </c>
      <c r="G449" s="33"/>
      <c r="H449" s="33"/>
      <c r="I449" s="33"/>
      <c r="J449" s="33"/>
      <c r="K449" s="33"/>
      <c r="L449" s="88">
        <f>L450</f>
        <v>15</v>
      </c>
      <c r="M449" s="9">
        <v>15</v>
      </c>
      <c r="N449" s="33">
        <f>N450</f>
        <v>0</v>
      </c>
      <c r="O449" s="33"/>
      <c r="P449" s="33"/>
      <c r="Q449" s="33"/>
      <c r="R449" s="33">
        <f>R450</f>
        <v>0</v>
      </c>
      <c r="S449" s="9">
        <v>315</v>
      </c>
      <c r="T449" s="33">
        <f>T450</f>
        <v>0</v>
      </c>
      <c r="U449" s="33"/>
      <c r="V449" s="33"/>
      <c r="W449" s="33"/>
      <c r="X449" s="33">
        <f>X450</f>
        <v>0</v>
      </c>
      <c r="Y449" s="9">
        <v>15</v>
      </c>
      <c r="Z449" s="24"/>
    </row>
    <row r="450" spans="1:27" outlineLevel="3" x14ac:dyDescent="0.25">
      <c r="A450" s="15" t="s">
        <v>283</v>
      </c>
      <c r="B450" s="8" t="s">
        <v>24</v>
      </c>
      <c r="C450" s="8"/>
      <c r="D450" s="8" t="s">
        <v>311</v>
      </c>
      <c r="E450" s="8"/>
      <c r="F450" s="33">
        <f>F451</f>
        <v>15</v>
      </c>
      <c r="G450" s="33"/>
      <c r="H450" s="33"/>
      <c r="I450" s="33"/>
      <c r="J450" s="33"/>
      <c r="K450" s="33"/>
      <c r="L450" s="88">
        <f>L451</f>
        <v>15</v>
      </c>
      <c r="M450" s="9">
        <v>15</v>
      </c>
      <c r="N450" s="33">
        <f>N451</f>
        <v>0</v>
      </c>
      <c r="O450" s="33"/>
      <c r="P450" s="33"/>
      <c r="Q450" s="33"/>
      <c r="R450" s="33">
        <f>R451</f>
        <v>0</v>
      </c>
      <c r="S450" s="9">
        <v>315</v>
      </c>
      <c r="T450" s="33">
        <f>T451</f>
        <v>0</v>
      </c>
      <c r="U450" s="33"/>
      <c r="V450" s="33"/>
      <c r="W450" s="33"/>
      <c r="X450" s="33">
        <f>X451</f>
        <v>0</v>
      </c>
      <c r="Y450" s="9">
        <v>15</v>
      </c>
      <c r="Z450" s="24"/>
    </row>
    <row r="451" spans="1:27" outlineLevel="4" x14ac:dyDescent="0.25">
      <c r="A451" s="15" t="s">
        <v>284</v>
      </c>
      <c r="B451" s="8" t="s">
        <v>24</v>
      </c>
      <c r="C451" s="8" t="s">
        <v>285</v>
      </c>
      <c r="D451" s="8" t="s">
        <v>311</v>
      </c>
      <c r="E451" s="8"/>
      <c r="F451" s="33">
        <f>F452</f>
        <v>15</v>
      </c>
      <c r="G451" s="33"/>
      <c r="H451" s="33"/>
      <c r="I451" s="33"/>
      <c r="J451" s="33"/>
      <c r="K451" s="33"/>
      <c r="L451" s="88">
        <f>L452</f>
        <v>15</v>
      </c>
      <c r="M451" s="9">
        <v>15</v>
      </c>
      <c r="N451" s="33">
        <f>N452</f>
        <v>0</v>
      </c>
      <c r="O451" s="33"/>
      <c r="P451" s="33"/>
      <c r="Q451" s="33"/>
      <c r="R451" s="33">
        <f>R452</f>
        <v>0</v>
      </c>
      <c r="S451" s="9">
        <v>315</v>
      </c>
      <c r="T451" s="33">
        <f>T452</f>
        <v>0</v>
      </c>
      <c r="U451" s="33"/>
      <c r="V451" s="33"/>
      <c r="W451" s="33"/>
      <c r="X451" s="33">
        <f>X452</f>
        <v>0</v>
      </c>
      <c r="Y451" s="9">
        <v>15</v>
      </c>
      <c r="Z451" s="24"/>
    </row>
    <row r="452" spans="1:27" outlineLevel="5" x14ac:dyDescent="0.25">
      <c r="A452" s="15" t="s">
        <v>19</v>
      </c>
      <c r="B452" s="8" t="s">
        <v>24</v>
      </c>
      <c r="C452" s="8" t="s">
        <v>285</v>
      </c>
      <c r="D452" s="8" t="s">
        <v>311</v>
      </c>
      <c r="E452" s="8" t="s">
        <v>20</v>
      </c>
      <c r="F452" s="33">
        <v>15</v>
      </c>
      <c r="G452" s="33"/>
      <c r="H452" s="33"/>
      <c r="I452" s="33"/>
      <c r="J452" s="33"/>
      <c r="K452" s="33"/>
      <c r="L452" s="88">
        <f>SUM(F452:K452)</f>
        <v>15</v>
      </c>
      <c r="M452" s="9">
        <v>15</v>
      </c>
      <c r="N452" s="33"/>
      <c r="O452" s="33"/>
      <c r="P452" s="33"/>
      <c r="Q452" s="33"/>
      <c r="R452" s="34">
        <f>SUM(N452:Q452)</f>
        <v>0</v>
      </c>
      <c r="S452" s="9">
        <v>315</v>
      </c>
      <c r="T452" s="33"/>
      <c r="U452" s="33"/>
      <c r="V452" s="33"/>
      <c r="W452" s="33"/>
      <c r="X452" s="34">
        <f>SUM(T452:W452)</f>
        <v>0</v>
      </c>
      <c r="Y452" s="9">
        <v>15</v>
      </c>
      <c r="Z452" s="24"/>
    </row>
    <row r="453" spans="1:27" ht="25.5" outlineLevel="2" x14ac:dyDescent="0.25">
      <c r="A453" s="15" t="s">
        <v>312</v>
      </c>
      <c r="B453" s="8"/>
      <c r="C453" s="8"/>
      <c r="D453" s="8" t="s">
        <v>313</v>
      </c>
      <c r="E453" s="8"/>
      <c r="F453" s="33">
        <f>F454</f>
        <v>200</v>
      </c>
      <c r="G453" s="33"/>
      <c r="H453" s="33"/>
      <c r="I453" s="33"/>
      <c r="J453" s="33"/>
      <c r="K453" s="33"/>
      <c r="L453" s="88">
        <f>L454</f>
        <v>200</v>
      </c>
      <c r="M453" s="9">
        <v>200</v>
      </c>
      <c r="N453" s="33">
        <f>N454</f>
        <v>0</v>
      </c>
      <c r="O453" s="33"/>
      <c r="P453" s="33"/>
      <c r="Q453" s="33"/>
      <c r="R453" s="33">
        <f>R454</f>
        <v>0</v>
      </c>
      <c r="S453" s="9">
        <v>200</v>
      </c>
      <c r="T453" s="33">
        <f>T454</f>
        <v>0</v>
      </c>
      <c r="U453" s="33"/>
      <c r="V453" s="33"/>
      <c r="W453" s="33"/>
      <c r="X453" s="33">
        <f>X454</f>
        <v>0</v>
      </c>
      <c r="Y453" s="9">
        <v>200</v>
      </c>
      <c r="Z453" s="24"/>
    </row>
    <row r="454" spans="1:27" outlineLevel="3" x14ac:dyDescent="0.25">
      <c r="A454" s="15" t="s">
        <v>283</v>
      </c>
      <c r="B454" s="8" t="s">
        <v>24</v>
      </c>
      <c r="C454" s="8"/>
      <c r="D454" s="8" t="s">
        <v>313</v>
      </c>
      <c r="E454" s="8"/>
      <c r="F454" s="33">
        <f>F455</f>
        <v>200</v>
      </c>
      <c r="G454" s="33"/>
      <c r="H454" s="33"/>
      <c r="I454" s="33"/>
      <c r="J454" s="33"/>
      <c r="K454" s="33"/>
      <c r="L454" s="88">
        <f>L455</f>
        <v>200</v>
      </c>
      <c r="M454" s="9">
        <v>200</v>
      </c>
      <c r="N454" s="33">
        <f>N455</f>
        <v>0</v>
      </c>
      <c r="O454" s="33"/>
      <c r="P454" s="33"/>
      <c r="Q454" s="33"/>
      <c r="R454" s="33">
        <f>R455</f>
        <v>0</v>
      </c>
      <c r="S454" s="9">
        <v>200</v>
      </c>
      <c r="T454" s="33">
        <f>T455</f>
        <v>0</v>
      </c>
      <c r="U454" s="33"/>
      <c r="V454" s="33"/>
      <c r="W454" s="33"/>
      <c r="X454" s="33">
        <f>X455</f>
        <v>0</v>
      </c>
      <c r="Y454" s="9">
        <v>200</v>
      </c>
      <c r="Z454" s="24"/>
    </row>
    <row r="455" spans="1:27" outlineLevel="4" x14ac:dyDescent="0.25">
      <c r="A455" s="15" t="s">
        <v>284</v>
      </c>
      <c r="B455" s="8" t="s">
        <v>24</v>
      </c>
      <c r="C455" s="8" t="s">
        <v>285</v>
      </c>
      <c r="D455" s="8" t="s">
        <v>313</v>
      </c>
      <c r="E455" s="8"/>
      <c r="F455" s="33">
        <f>F456</f>
        <v>200</v>
      </c>
      <c r="G455" s="33"/>
      <c r="H455" s="33"/>
      <c r="I455" s="33"/>
      <c r="J455" s="33"/>
      <c r="K455" s="33"/>
      <c r="L455" s="88">
        <f>L456</f>
        <v>200</v>
      </c>
      <c r="M455" s="9">
        <v>200</v>
      </c>
      <c r="N455" s="33">
        <f>N456</f>
        <v>0</v>
      </c>
      <c r="O455" s="33"/>
      <c r="P455" s="33"/>
      <c r="Q455" s="33"/>
      <c r="R455" s="33">
        <f>R456</f>
        <v>0</v>
      </c>
      <c r="S455" s="9">
        <v>200</v>
      </c>
      <c r="T455" s="33">
        <f>T456</f>
        <v>0</v>
      </c>
      <c r="U455" s="33"/>
      <c r="V455" s="33"/>
      <c r="W455" s="33"/>
      <c r="X455" s="33">
        <f>X456</f>
        <v>0</v>
      </c>
      <c r="Y455" s="9">
        <v>200</v>
      </c>
      <c r="Z455" s="24"/>
    </row>
    <row r="456" spans="1:27" outlineLevel="5" x14ac:dyDescent="0.25">
      <c r="A456" s="15" t="s">
        <v>19</v>
      </c>
      <c r="B456" s="8" t="s">
        <v>24</v>
      </c>
      <c r="C456" s="8" t="s">
        <v>285</v>
      </c>
      <c r="D456" s="8" t="s">
        <v>313</v>
      </c>
      <c r="E456" s="8" t="s">
        <v>20</v>
      </c>
      <c r="F456" s="33">
        <v>200</v>
      </c>
      <c r="G456" s="33"/>
      <c r="H456" s="33"/>
      <c r="I456" s="33"/>
      <c r="J456" s="33"/>
      <c r="K456" s="33"/>
      <c r="L456" s="88">
        <f>SUM(F456:K456)</f>
        <v>200</v>
      </c>
      <c r="M456" s="9">
        <v>200</v>
      </c>
      <c r="N456" s="33"/>
      <c r="O456" s="33"/>
      <c r="P456" s="33"/>
      <c r="Q456" s="33"/>
      <c r="R456" s="34">
        <f>SUM(N456:Q456)</f>
        <v>0</v>
      </c>
      <c r="S456" s="9">
        <v>200</v>
      </c>
      <c r="T456" s="33"/>
      <c r="U456" s="33"/>
      <c r="V456" s="33"/>
      <c r="W456" s="33"/>
      <c r="X456" s="34">
        <f>SUM(T456:W456)</f>
        <v>0</v>
      </c>
      <c r="Y456" s="9">
        <v>200</v>
      </c>
      <c r="Z456" s="24"/>
    </row>
    <row r="457" spans="1:27" s="12" customFormat="1" ht="25.5" x14ac:dyDescent="0.2">
      <c r="A457" s="7" t="s">
        <v>314</v>
      </c>
      <c r="B457" s="13"/>
      <c r="C457" s="13"/>
      <c r="D457" s="13" t="s">
        <v>315</v>
      </c>
      <c r="E457" s="13"/>
      <c r="F457" s="30">
        <f>F458+F468</f>
        <v>8120.83</v>
      </c>
      <c r="G457" s="30"/>
      <c r="H457" s="30"/>
      <c r="I457" s="30"/>
      <c r="J457" s="30"/>
      <c r="K457" s="30"/>
      <c r="L457" s="87">
        <f>L458+L468</f>
        <v>8120.83</v>
      </c>
      <c r="M457" s="14">
        <v>8120.83</v>
      </c>
      <c r="N457" s="30">
        <f>N458+N468</f>
        <v>0</v>
      </c>
      <c r="O457" s="30"/>
      <c r="P457" s="30"/>
      <c r="Q457" s="30"/>
      <c r="R457" s="30">
        <f>R458+R468</f>
        <v>0</v>
      </c>
      <c r="S457" s="14">
        <v>8489.86</v>
      </c>
      <c r="T457" s="30">
        <f>T458+T468</f>
        <v>0</v>
      </c>
      <c r="U457" s="30"/>
      <c r="V457" s="30"/>
      <c r="W457" s="30"/>
      <c r="X457" s="30">
        <f>X458+X468</f>
        <v>0</v>
      </c>
      <c r="Y457" s="14">
        <v>8877.16</v>
      </c>
      <c r="Z457" s="31"/>
      <c r="AA457" s="32"/>
    </row>
    <row r="458" spans="1:27" ht="51" outlineLevel="1" x14ac:dyDescent="0.25">
      <c r="A458" s="15" t="s">
        <v>316</v>
      </c>
      <c r="B458" s="8"/>
      <c r="C458" s="8"/>
      <c r="D458" s="8" t="s">
        <v>317</v>
      </c>
      <c r="E458" s="8"/>
      <c r="F458" s="33">
        <f>F459+F464</f>
        <v>7832.62</v>
      </c>
      <c r="G458" s="33"/>
      <c r="H458" s="33"/>
      <c r="I458" s="33"/>
      <c r="J458" s="33"/>
      <c r="K458" s="33"/>
      <c r="L458" s="88">
        <f>L459+L464</f>
        <v>7832.62</v>
      </c>
      <c r="M458" s="9">
        <v>7832.62</v>
      </c>
      <c r="N458" s="33">
        <f>N459+N464</f>
        <v>0</v>
      </c>
      <c r="O458" s="33"/>
      <c r="P458" s="33"/>
      <c r="Q458" s="33"/>
      <c r="R458" s="33">
        <f>R459+R464</f>
        <v>0</v>
      </c>
      <c r="S458" s="9">
        <v>8201.65</v>
      </c>
      <c r="T458" s="33">
        <f>T459+T464</f>
        <v>0</v>
      </c>
      <c r="U458" s="33"/>
      <c r="V458" s="33"/>
      <c r="W458" s="33"/>
      <c r="X458" s="33">
        <f>X459+X464</f>
        <v>0</v>
      </c>
      <c r="Y458" s="9">
        <v>8588.9500000000007</v>
      </c>
      <c r="Z458" s="24"/>
    </row>
    <row r="459" spans="1:27" ht="25.5" outlineLevel="2" x14ac:dyDescent="0.25">
      <c r="A459" s="15" t="s">
        <v>105</v>
      </c>
      <c r="B459" s="8"/>
      <c r="C459" s="8"/>
      <c r="D459" s="8" t="s">
        <v>318</v>
      </c>
      <c r="E459" s="8"/>
      <c r="F459" s="33">
        <f>F460</f>
        <v>7802.62</v>
      </c>
      <c r="G459" s="33"/>
      <c r="H459" s="33"/>
      <c r="I459" s="33"/>
      <c r="J459" s="33"/>
      <c r="K459" s="33"/>
      <c r="L459" s="88">
        <f>L460</f>
        <v>7802.62</v>
      </c>
      <c r="M459" s="9">
        <v>7802.62</v>
      </c>
      <c r="N459" s="33">
        <f>N460</f>
        <v>0</v>
      </c>
      <c r="O459" s="33"/>
      <c r="P459" s="33"/>
      <c r="Q459" s="33"/>
      <c r="R459" s="33">
        <f>R460</f>
        <v>0</v>
      </c>
      <c r="S459" s="9">
        <v>8171.65</v>
      </c>
      <c r="T459" s="33">
        <f>T460</f>
        <v>0</v>
      </c>
      <c r="U459" s="33"/>
      <c r="V459" s="33"/>
      <c r="W459" s="33"/>
      <c r="X459" s="33">
        <f>X460</f>
        <v>0</v>
      </c>
      <c r="Y459" s="9">
        <v>8558.9500000000007</v>
      </c>
      <c r="Z459" s="24"/>
    </row>
    <row r="460" spans="1:27" outlineLevel="3" x14ac:dyDescent="0.25">
      <c r="A460" s="15" t="s">
        <v>283</v>
      </c>
      <c r="B460" s="8" t="s">
        <v>24</v>
      </c>
      <c r="C460" s="8"/>
      <c r="D460" s="8" t="s">
        <v>318</v>
      </c>
      <c r="E460" s="8"/>
      <c r="F460" s="33">
        <f>F461</f>
        <v>7802.62</v>
      </c>
      <c r="G460" s="33"/>
      <c r="H460" s="33"/>
      <c r="I460" s="33"/>
      <c r="J460" s="33"/>
      <c r="K460" s="33"/>
      <c r="L460" s="88">
        <f>L461</f>
        <v>7802.62</v>
      </c>
      <c r="M460" s="9">
        <v>7802.62</v>
      </c>
      <c r="N460" s="33">
        <f>N461</f>
        <v>0</v>
      </c>
      <c r="O460" s="33"/>
      <c r="P460" s="33"/>
      <c r="Q460" s="33"/>
      <c r="R460" s="33">
        <f>R461</f>
        <v>0</v>
      </c>
      <c r="S460" s="9">
        <v>8171.65</v>
      </c>
      <c r="T460" s="33">
        <f>T461</f>
        <v>0</v>
      </c>
      <c r="U460" s="33"/>
      <c r="V460" s="33"/>
      <c r="W460" s="33"/>
      <c r="X460" s="33">
        <f>X461</f>
        <v>0</v>
      </c>
      <c r="Y460" s="9">
        <v>8558.9500000000007</v>
      </c>
      <c r="Z460" s="24"/>
    </row>
    <row r="461" spans="1:27" ht="51" outlineLevel="4" x14ac:dyDescent="0.25">
      <c r="A461" s="15" t="s">
        <v>319</v>
      </c>
      <c r="B461" s="8" t="s">
        <v>24</v>
      </c>
      <c r="C461" s="8" t="s">
        <v>98</v>
      </c>
      <c r="D461" s="8" t="s">
        <v>318</v>
      </c>
      <c r="E461" s="8"/>
      <c r="F461" s="33">
        <f>F462+F463</f>
        <v>7802.62</v>
      </c>
      <c r="G461" s="33"/>
      <c r="H461" s="33"/>
      <c r="I461" s="33"/>
      <c r="J461" s="33"/>
      <c r="K461" s="33"/>
      <c r="L461" s="88">
        <f>L462+L463</f>
        <v>7802.62</v>
      </c>
      <c r="M461" s="9">
        <v>7802.62</v>
      </c>
      <c r="N461" s="33">
        <f>N462+N463</f>
        <v>0</v>
      </c>
      <c r="O461" s="33"/>
      <c r="P461" s="33"/>
      <c r="Q461" s="33"/>
      <c r="R461" s="33">
        <f>R462+R463</f>
        <v>0</v>
      </c>
      <c r="S461" s="9">
        <v>8171.65</v>
      </c>
      <c r="T461" s="33">
        <f>T462+T463</f>
        <v>0</v>
      </c>
      <c r="U461" s="33"/>
      <c r="V461" s="33"/>
      <c r="W461" s="33"/>
      <c r="X461" s="33">
        <f>X462+X463</f>
        <v>0</v>
      </c>
      <c r="Y461" s="9">
        <v>8558.9500000000007</v>
      </c>
      <c r="Z461" s="24"/>
    </row>
    <row r="462" spans="1:27" ht="38.25" outlineLevel="5" x14ac:dyDescent="0.25">
      <c r="A462" s="15" t="s">
        <v>99</v>
      </c>
      <c r="B462" s="8" t="s">
        <v>24</v>
      </c>
      <c r="C462" s="8" t="s">
        <v>98</v>
      </c>
      <c r="D462" s="8" t="s">
        <v>318</v>
      </c>
      <c r="E462" s="8" t="s">
        <v>100</v>
      </c>
      <c r="F462" s="33">
        <v>7378.47</v>
      </c>
      <c r="G462" s="33"/>
      <c r="H462" s="33"/>
      <c r="I462" s="33"/>
      <c r="J462" s="33"/>
      <c r="K462" s="33"/>
      <c r="L462" s="88">
        <f>SUM(F462:K462)</f>
        <v>7378.47</v>
      </c>
      <c r="M462" s="9">
        <v>7378.47</v>
      </c>
      <c r="N462" s="33"/>
      <c r="O462" s="33"/>
      <c r="P462" s="33"/>
      <c r="Q462" s="33"/>
      <c r="R462" s="34">
        <f t="shared" ref="R462:R463" si="62">SUM(N462:Q462)</f>
        <v>0</v>
      </c>
      <c r="S462" s="9">
        <v>7747.5</v>
      </c>
      <c r="T462" s="33"/>
      <c r="U462" s="33"/>
      <c r="V462" s="33"/>
      <c r="W462" s="33"/>
      <c r="X462" s="34">
        <f t="shared" ref="X462:X463" si="63">SUM(T462:W462)</f>
        <v>0</v>
      </c>
      <c r="Y462" s="9">
        <v>8134.8</v>
      </c>
      <c r="Z462" s="24"/>
    </row>
    <row r="463" spans="1:27" ht="38.25" outlineLevel="5" x14ac:dyDescent="0.25">
      <c r="A463" s="15" t="s">
        <v>58</v>
      </c>
      <c r="B463" s="8" t="s">
        <v>24</v>
      </c>
      <c r="C463" s="8" t="s">
        <v>98</v>
      </c>
      <c r="D463" s="8" t="s">
        <v>318</v>
      </c>
      <c r="E463" s="8" t="s">
        <v>59</v>
      </c>
      <c r="F463" s="33">
        <v>424.15</v>
      </c>
      <c r="G463" s="33"/>
      <c r="H463" s="33"/>
      <c r="I463" s="33"/>
      <c r="J463" s="33"/>
      <c r="K463" s="33"/>
      <c r="L463" s="88">
        <f>SUM(F463:K463)</f>
        <v>424.15</v>
      </c>
      <c r="M463" s="9">
        <v>424.15</v>
      </c>
      <c r="N463" s="33"/>
      <c r="O463" s="33"/>
      <c r="P463" s="33"/>
      <c r="Q463" s="33"/>
      <c r="R463" s="34">
        <f t="shared" si="62"/>
        <v>0</v>
      </c>
      <c r="S463" s="9">
        <v>424.15</v>
      </c>
      <c r="T463" s="33"/>
      <c r="U463" s="33"/>
      <c r="V463" s="33"/>
      <c r="W463" s="33"/>
      <c r="X463" s="34">
        <f t="shared" si="63"/>
        <v>0</v>
      </c>
      <c r="Y463" s="9">
        <v>424.15</v>
      </c>
      <c r="Z463" s="24"/>
    </row>
    <row r="464" spans="1:27" ht="51" outlineLevel="2" x14ac:dyDescent="0.25">
      <c r="A464" s="15" t="s">
        <v>320</v>
      </c>
      <c r="B464" s="8"/>
      <c r="C464" s="8"/>
      <c r="D464" s="8" t="s">
        <v>321</v>
      </c>
      <c r="E464" s="8"/>
      <c r="F464" s="33">
        <f>F465</f>
        <v>30</v>
      </c>
      <c r="G464" s="33"/>
      <c r="H464" s="33"/>
      <c r="I464" s="33"/>
      <c r="J464" s="33"/>
      <c r="K464" s="33"/>
      <c r="L464" s="88">
        <f>L465</f>
        <v>30</v>
      </c>
      <c r="M464" s="9">
        <v>30</v>
      </c>
      <c r="N464" s="33">
        <f>N465</f>
        <v>0</v>
      </c>
      <c r="O464" s="33"/>
      <c r="P464" s="33"/>
      <c r="Q464" s="33"/>
      <c r="R464" s="33">
        <f>R465</f>
        <v>0</v>
      </c>
      <c r="S464" s="9">
        <v>30</v>
      </c>
      <c r="T464" s="33">
        <f>T465</f>
        <v>0</v>
      </c>
      <c r="U464" s="33"/>
      <c r="V464" s="33"/>
      <c r="W464" s="33"/>
      <c r="X464" s="33">
        <f>X465</f>
        <v>0</v>
      </c>
      <c r="Y464" s="9">
        <v>30</v>
      </c>
      <c r="Z464" s="24"/>
    </row>
    <row r="465" spans="1:27" outlineLevel="3" x14ac:dyDescent="0.25">
      <c r="A465" s="15" t="s">
        <v>283</v>
      </c>
      <c r="B465" s="8" t="s">
        <v>24</v>
      </c>
      <c r="C465" s="8"/>
      <c r="D465" s="8" t="s">
        <v>321</v>
      </c>
      <c r="E465" s="8"/>
      <c r="F465" s="33">
        <f>F466</f>
        <v>30</v>
      </c>
      <c r="G465" s="33"/>
      <c r="H465" s="33"/>
      <c r="I465" s="33"/>
      <c r="J465" s="33"/>
      <c r="K465" s="33"/>
      <c r="L465" s="88">
        <f>L466</f>
        <v>30</v>
      </c>
      <c r="M465" s="9">
        <v>30</v>
      </c>
      <c r="N465" s="33">
        <f>N466</f>
        <v>0</v>
      </c>
      <c r="O465" s="33"/>
      <c r="P465" s="33"/>
      <c r="Q465" s="33"/>
      <c r="R465" s="33">
        <f>R466</f>
        <v>0</v>
      </c>
      <c r="S465" s="9">
        <v>30</v>
      </c>
      <c r="T465" s="33">
        <f>T466</f>
        <v>0</v>
      </c>
      <c r="U465" s="33"/>
      <c r="V465" s="33"/>
      <c r="W465" s="33"/>
      <c r="X465" s="33">
        <f>X466</f>
        <v>0</v>
      </c>
      <c r="Y465" s="9">
        <v>30</v>
      </c>
      <c r="Z465" s="24"/>
    </row>
    <row r="466" spans="1:27" ht="51" outlineLevel="4" x14ac:dyDescent="0.25">
      <c r="A466" s="15" t="s">
        <v>319</v>
      </c>
      <c r="B466" s="8" t="s">
        <v>24</v>
      </c>
      <c r="C466" s="8" t="s">
        <v>98</v>
      </c>
      <c r="D466" s="8" t="s">
        <v>321</v>
      </c>
      <c r="E466" s="8"/>
      <c r="F466" s="33">
        <f>F467</f>
        <v>30</v>
      </c>
      <c r="G466" s="33"/>
      <c r="H466" s="33"/>
      <c r="I466" s="33"/>
      <c r="J466" s="33"/>
      <c r="K466" s="33"/>
      <c r="L466" s="88">
        <f>L467</f>
        <v>30</v>
      </c>
      <c r="M466" s="9">
        <v>30</v>
      </c>
      <c r="N466" s="33">
        <f>N467</f>
        <v>0</v>
      </c>
      <c r="O466" s="33"/>
      <c r="P466" s="33"/>
      <c r="Q466" s="33"/>
      <c r="R466" s="33">
        <f>R467</f>
        <v>0</v>
      </c>
      <c r="S466" s="9">
        <v>30</v>
      </c>
      <c r="T466" s="33">
        <f>T467</f>
        <v>0</v>
      </c>
      <c r="U466" s="33"/>
      <c r="V466" s="33"/>
      <c r="W466" s="33"/>
      <c r="X466" s="33">
        <f>X467</f>
        <v>0</v>
      </c>
      <c r="Y466" s="9">
        <v>30</v>
      </c>
      <c r="Z466" s="24"/>
    </row>
    <row r="467" spans="1:27" ht="38.25" outlineLevel="5" x14ac:dyDescent="0.25">
      <c r="A467" s="15" t="s">
        <v>58</v>
      </c>
      <c r="B467" s="8" t="s">
        <v>24</v>
      </c>
      <c r="C467" s="8" t="s">
        <v>98</v>
      </c>
      <c r="D467" s="8" t="s">
        <v>321</v>
      </c>
      <c r="E467" s="8" t="s">
        <v>59</v>
      </c>
      <c r="F467" s="33">
        <v>30</v>
      </c>
      <c r="G467" s="33"/>
      <c r="H467" s="33"/>
      <c r="I467" s="33"/>
      <c r="J467" s="33"/>
      <c r="K467" s="33"/>
      <c r="L467" s="88">
        <f>SUM(F467:K467)</f>
        <v>30</v>
      </c>
      <c r="M467" s="9">
        <v>30</v>
      </c>
      <c r="N467" s="33"/>
      <c r="O467" s="33"/>
      <c r="P467" s="33"/>
      <c r="Q467" s="33"/>
      <c r="R467" s="34">
        <f>SUM(N467:Q467)</f>
        <v>0</v>
      </c>
      <c r="S467" s="9">
        <v>30</v>
      </c>
      <c r="T467" s="33"/>
      <c r="U467" s="33"/>
      <c r="V467" s="33"/>
      <c r="W467" s="33"/>
      <c r="X467" s="34">
        <f>SUM(T467:W467)</f>
        <v>0</v>
      </c>
      <c r="Y467" s="9">
        <v>30</v>
      </c>
      <c r="Z467" s="24"/>
    </row>
    <row r="468" spans="1:27" ht="25.5" outlineLevel="1" x14ac:dyDescent="0.25">
      <c r="A468" s="15" t="s">
        <v>322</v>
      </c>
      <c r="B468" s="8"/>
      <c r="C468" s="8"/>
      <c r="D468" s="8" t="s">
        <v>323</v>
      </c>
      <c r="E468" s="8"/>
      <c r="F468" s="33">
        <f>F469</f>
        <v>288.20999999999998</v>
      </c>
      <c r="G468" s="33"/>
      <c r="H468" s="33"/>
      <c r="I468" s="33"/>
      <c r="J468" s="33"/>
      <c r="K468" s="33"/>
      <c r="L468" s="88">
        <f>L469</f>
        <v>288.20999999999998</v>
      </c>
      <c r="M468" s="9">
        <v>288.20999999999998</v>
      </c>
      <c r="N468" s="33">
        <f>N469</f>
        <v>0</v>
      </c>
      <c r="O468" s="33"/>
      <c r="P468" s="33"/>
      <c r="Q468" s="33"/>
      <c r="R468" s="33">
        <f>R469</f>
        <v>0</v>
      </c>
      <c r="S468" s="9">
        <v>288.20999999999998</v>
      </c>
      <c r="T468" s="33">
        <f>T469</f>
        <v>0</v>
      </c>
      <c r="U468" s="33"/>
      <c r="V468" s="33"/>
      <c r="W468" s="33"/>
      <c r="X468" s="33">
        <f>X469</f>
        <v>0</v>
      </c>
      <c r="Y468" s="9">
        <v>288.20999999999998</v>
      </c>
      <c r="Z468" s="24"/>
    </row>
    <row r="469" spans="1:27" ht="25.5" outlineLevel="2" x14ac:dyDescent="0.25">
      <c r="A469" s="15" t="s">
        <v>105</v>
      </c>
      <c r="B469" s="8"/>
      <c r="C469" s="8"/>
      <c r="D469" s="8" t="s">
        <v>324</v>
      </c>
      <c r="E469" s="8"/>
      <c r="F469" s="33">
        <f>F470</f>
        <v>288.20999999999998</v>
      </c>
      <c r="G469" s="33"/>
      <c r="H469" s="33"/>
      <c r="I469" s="33"/>
      <c r="J469" s="33"/>
      <c r="K469" s="33"/>
      <c r="L469" s="88">
        <f>L470</f>
        <v>288.20999999999998</v>
      </c>
      <c r="M469" s="9">
        <v>288.20999999999998</v>
      </c>
      <c r="N469" s="33">
        <f>N470</f>
        <v>0</v>
      </c>
      <c r="O469" s="33"/>
      <c r="P469" s="33"/>
      <c r="Q469" s="33"/>
      <c r="R469" s="33">
        <f>R470</f>
        <v>0</v>
      </c>
      <c r="S469" s="9">
        <v>288.20999999999998</v>
      </c>
      <c r="T469" s="33">
        <f>T470</f>
        <v>0</v>
      </c>
      <c r="U469" s="33"/>
      <c r="V469" s="33"/>
      <c r="W469" s="33"/>
      <c r="X469" s="33">
        <f>X470</f>
        <v>0</v>
      </c>
      <c r="Y469" s="9">
        <v>288.20999999999998</v>
      </c>
      <c r="Z469" s="24"/>
    </row>
    <row r="470" spans="1:27" outlineLevel="3" x14ac:dyDescent="0.25">
      <c r="A470" s="15" t="s">
        <v>283</v>
      </c>
      <c r="B470" s="8" t="s">
        <v>24</v>
      </c>
      <c r="C470" s="8"/>
      <c r="D470" s="8" t="s">
        <v>324</v>
      </c>
      <c r="E470" s="8"/>
      <c r="F470" s="33">
        <f>F471</f>
        <v>288.20999999999998</v>
      </c>
      <c r="G470" s="33"/>
      <c r="H470" s="33"/>
      <c r="I470" s="33"/>
      <c r="J470" s="33"/>
      <c r="K470" s="33"/>
      <c r="L470" s="88">
        <f>L471</f>
        <v>288.20999999999998</v>
      </c>
      <c r="M470" s="9">
        <v>288.20999999999998</v>
      </c>
      <c r="N470" s="33">
        <f>N471</f>
        <v>0</v>
      </c>
      <c r="O470" s="33"/>
      <c r="P470" s="33"/>
      <c r="Q470" s="33"/>
      <c r="R470" s="33">
        <f>R471</f>
        <v>0</v>
      </c>
      <c r="S470" s="9">
        <v>288.20999999999998</v>
      </c>
      <c r="T470" s="33">
        <f>T471</f>
        <v>0</v>
      </c>
      <c r="U470" s="33"/>
      <c r="V470" s="33"/>
      <c r="W470" s="33"/>
      <c r="X470" s="33">
        <f>X471</f>
        <v>0</v>
      </c>
      <c r="Y470" s="9">
        <v>288.20999999999998</v>
      </c>
      <c r="Z470" s="24"/>
    </row>
    <row r="471" spans="1:27" ht="51" outlineLevel="4" x14ac:dyDescent="0.25">
      <c r="A471" s="15" t="s">
        <v>319</v>
      </c>
      <c r="B471" s="8" t="s">
        <v>24</v>
      </c>
      <c r="C471" s="8" t="s">
        <v>98</v>
      </c>
      <c r="D471" s="8" t="s">
        <v>324</v>
      </c>
      <c r="E471" s="8"/>
      <c r="F471" s="33">
        <f>F472</f>
        <v>288.20999999999998</v>
      </c>
      <c r="G471" s="33"/>
      <c r="H471" s="33"/>
      <c r="I471" s="33"/>
      <c r="J471" s="33"/>
      <c r="K471" s="33"/>
      <c r="L471" s="88">
        <f>L472</f>
        <v>288.20999999999998</v>
      </c>
      <c r="M471" s="9">
        <v>288.20999999999998</v>
      </c>
      <c r="N471" s="33">
        <f>N472</f>
        <v>0</v>
      </c>
      <c r="O471" s="33"/>
      <c r="P471" s="33"/>
      <c r="Q471" s="33"/>
      <c r="R471" s="33">
        <f>R472</f>
        <v>0</v>
      </c>
      <c r="S471" s="9">
        <v>288.20999999999998</v>
      </c>
      <c r="T471" s="33">
        <f>T472</f>
        <v>0</v>
      </c>
      <c r="U471" s="33"/>
      <c r="V471" s="33"/>
      <c r="W471" s="33"/>
      <c r="X471" s="33">
        <f>X472</f>
        <v>0</v>
      </c>
      <c r="Y471" s="9">
        <v>288.20999999999998</v>
      </c>
      <c r="Z471" s="24"/>
    </row>
    <row r="472" spans="1:27" ht="38.25" outlineLevel="5" x14ac:dyDescent="0.25">
      <c r="A472" s="15" t="s">
        <v>58</v>
      </c>
      <c r="B472" s="8" t="s">
        <v>24</v>
      </c>
      <c r="C472" s="8" t="s">
        <v>98</v>
      </c>
      <c r="D472" s="8" t="s">
        <v>324</v>
      </c>
      <c r="E472" s="8" t="s">
        <v>59</v>
      </c>
      <c r="F472" s="33">
        <v>288.20999999999998</v>
      </c>
      <c r="G472" s="33"/>
      <c r="H472" s="33"/>
      <c r="I472" s="33"/>
      <c r="J472" s="33"/>
      <c r="K472" s="33"/>
      <c r="L472" s="88">
        <f>SUM(F472:K472)</f>
        <v>288.20999999999998</v>
      </c>
      <c r="M472" s="9">
        <v>288.20999999999998</v>
      </c>
      <c r="N472" s="33"/>
      <c r="O472" s="33"/>
      <c r="P472" s="33"/>
      <c r="Q472" s="33"/>
      <c r="R472" s="34">
        <f>SUM(N472:Q472)</f>
        <v>0</v>
      </c>
      <c r="S472" s="9">
        <v>288.20999999999998</v>
      </c>
      <c r="T472" s="33"/>
      <c r="U472" s="33"/>
      <c r="V472" s="33"/>
      <c r="W472" s="33"/>
      <c r="X472" s="34">
        <f>SUM(T472:W472)</f>
        <v>0</v>
      </c>
      <c r="Y472" s="9">
        <v>288.20999999999998</v>
      </c>
      <c r="Z472" s="24"/>
    </row>
    <row r="473" spans="1:27" s="12" customFormat="1" ht="25.5" x14ac:dyDescent="0.2">
      <c r="A473" s="7" t="s">
        <v>325</v>
      </c>
      <c r="B473" s="13"/>
      <c r="C473" s="13"/>
      <c r="D473" s="13" t="s">
        <v>326</v>
      </c>
      <c r="E473" s="13"/>
      <c r="F473" s="30">
        <f>F474+F479+F484+F502</f>
        <v>24635.7</v>
      </c>
      <c r="G473" s="30"/>
      <c r="H473" s="30"/>
      <c r="I473" s="30"/>
      <c r="J473" s="30"/>
      <c r="K473" s="30"/>
      <c r="L473" s="87">
        <f>L474+L479+L484+L502</f>
        <v>24635.7</v>
      </c>
      <c r="M473" s="14">
        <v>24635.7</v>
      </c>
      <c r="N473" s="30">
        <f>N474+N479+N484+N502</f>
        <v>0</v>
      </c>
      <c r="O473" s="30"/>
      <c r="P473" s="30"/>
      <c r="Q473" s="30"/>
      <c r="R473" s="30">
        <f>R474+R479+R484+R502</f>
        <v>0</v>
      </c>
      <c r="S473" s="14">
        <v>11051.3</v>
      </c>
      <c r="T473" s="30">
        <f>T474+T479+T484+T502</f>
        <v>0</v>
      </c>
      <c r="U473" s="30"/>
      <c r="V473" s="30"/>
      <c r="W473" s="30"/>
      <c r="X473" s="30">
        <f>X474+X479+X484+X502</f>
        <v>0</v>
      </c>
      <c r="Y473" s="14">
        <v>11418.9</v>
      </c>
      <c r="Z473" s="31"/>
      <c r="AA473" s="32"/>
    </row>
    <row r="474" spans="1:27" ht="25.5" outlineLevel="1" x14ac:dyDescent="0.25">
      <c r="A474" s="15" t="s">
        <v>327</v>
      </c>
      <c r="B474" s="8"/>
      <c r="C474" s="8"/>
      <c r="D474" s="8" t="s">
        <v>328</v>
      </c>
      <c r="E474" s="8"/>
      <c r="F474" s="33">
        <f>F475</f>
        <v>905</v>
      </c>
      <c r="G474" s="33"/>
      <c r="H474" s="33"/>
      <c r="I474" s="33"/>
      <c r="J474" s="33"/>
      <c r="K474" s="33"/>
      <c r="L474" s="88">
        <f>L475</f>
        <v>905</v>
      </c>
      <c r="M474" s="9">
        <v>905</v>
      </c>
      <c r="N474" s="33">
        <f>N475</f>
        <v>0</v>
      </c>
      <c r="O474" s="33"/>
      <c r="P474" s="33"/>
      <c r="Q474" s="33"/>
      <c r="R474" s="33">
        <f>R475</f>
        <v>0</v>
      </c>
      <c r="S474" s="9">
        <v>905</v>
      </c>
      <c r="T474" s="33">
        <f>T475</f>
        <v>0</v>
      </c>
      <c r="U474" s="33"/>
      <c r="V474" s="33"/>
      <c r="W474" s="33"/>
      <c r="X474" s="33">
        <f>X475</f>
        <v>0</v>
      </c>
      <c r="Y474" s="9">
        <v>905</v>
      </c>
      <c r="Z474" s="24"/>
    </row>
    <row r="475" spans="1:27" ht="89.25" outlineLevel="2" x14ac:dyDescent="0.25">
      <c r="A475" s="15" t="s">
        <v>329</v>
      </c>
      <c r="B475" s="8"/>
      <c r="C475" s="8"/>
      <c r="D475" s="8" t="s">
        <v>330</v>
      </c>
      <c r="E475" s="8"/>
      <c r="F475" s="33">
        <f>F476</f>
        <v>905</v>
      </c>
      <c r="G475" s="33"/>
      <c r="H475" s="33"/>
      <c r="I475" s="33"/>
      <c r="J475" s="33"/>
      <c r="K475" s="33"/>
      <c r="L475" s="88">
        <f>L476</f>
        <v>905</v>
      </c>
      <c r="M475" s="9">
        <v>905</v>
      </c>
      <c r="N475" s="33">
        <f>N476</f>
        <v>0</v>
      </c>
      <c r="O475" s="33"/>
      <c r="P475" s="33"/>
      <c r="Q475" s="33"/>
      <c r="R475" s="33">
        <f>R476</f>
        <v>0</v>
      </c>
      <c r="S475" s="9">
        <v>905</v>
      </c>
      <c r="T475" s="33">
        <f>T476</f>
        <v>0</v>
      </c>
      <c r="U475" s="33"/>
      <c r="V475" s="33"/>
      <c r="W475" s="33"/>
      <c r="X475" s="33">
        <f>X476</f>
        <v>0</v>
      </c>
      <c r="Y475" s="9">
        <v>905</v>
      </c>
      <c r="Z475" s="24"/>
    </row>
    <row r="476" spans="1:27" outlineLevel="3" x14ac:dyDescent="0.25">
      <c r="A476" s="15" t="s">
        <v>331</v>
      </c>
      <c r="B476" s="8" t="s">
        <v>332</v>
      </c>
      <c r="C476" s="8"/>
      <c r="D476" s="8" t="s">
        <v>330</v>
      </c>
      <c r="E476" s="8"/>
      <c r="F476" s="33">
        <f>F477</f>
        <v>905</v>
      </c>
      <c r="G476" s="33"/>
      <c r="H476" s="33"/>
      <c r="I476" s="33"/>
      <c r="J476" s="33"/>
      <c r="K476" s="33"/>
      <c r="L476" s="88">
        <f>L477</f>
        <v>905</v>
      </c>
      <c r="M476" s="9">
        <v>905</v>
      </c>
      <c r="N476" s="33">
        <f>N477</f>
        <v>0</v>
      </c>
      <c r="O476" s="33"/>
      <c r="P476" s="33"/>
      <c r="Q476" s="33"/>
      <c r="R476" s="33">
        <f>R477</f>
        <v>0</v>
      </c>
      <c r="S476" s="9">
        <v>905</v>
      </c>
      <c r="T476" s="33">
        <f>T477</f>
        <v>0</v>
      </c>
      <c r="U476" s="33"/>
      <c r="V476" s="33"/>
      <c r="W476" s="33"/>
      <c r="X476" s="33">
        <f>X477</f>
        <v>0</v>
      </c>
      <c r="Y476" s="9">
        <v>905</v>
      </c>
      <c r="Z476" s="24"/>
    </row>
    <row r="477" spans="1:27" outlineLevel="4" x14ac:dyDescent="0.25">
      <c r="A477" s="15" t="s">
        <v>333</v>
      </c>
      <c r="B477" s="8" t="s">
        <v>332</v>
      </c>
      <c r="C477" s="8" t="s">
        <v>24</v>
      </c>
      <c r="D477" s="8" t="s">
        <v>330</v>
      </c>
      <c r="E477" s="8"/>
      <c r="F477" s="33">
        <f>F478</f>
        <v>905</v>
      </c>
      <c r="G477" s="33"/>
      <c r="H477" s="33"/>
      <c r="I477" s="33"/>
      <c r="J477" s="33"/>
      <c r="K477" s="33"/>
      <c r="L477" s="88">
        <f>L478</f>
        <v>905</v>
      </c>
      <c r="M477" s="9">
        <v>905</v>
      </c>
      <c r="N477" s="33">
        <f>N478</f>
        <v>0</v>
      </c>
      <c r="O477" s="33"/>
      <c r="P477" s="33"/>
      <c r="Q477" s="33"/>
      <c r="R477" s="33">
        <f>R478</f>
        <v>0</v>
      </c>
      <c r="S477" s="9">
        <v>905</v>
      </c>
      <c r="T477" s="33">
        <f>T478</f>
        <v>0</v>
      </c>
      <c r="U477" s="33"/>
      <c r="V477" s="33"/>
      <c r="W477" s="33"/>
      <c r="X477" s="33">
        <f>X478</f>
        <v>0</v>
      </c>
      <c r="Y477" s="9">
        <v>905</v>
      </c>
      <c r="Z477" s="24"/>
    </row>
    <row r="478" spans="1:27" outlineLevel="5" x14ac:dyDescent="0.25">
      <c r="A478" s="15" t="s">
        <v>19</v>
      </c>
      <c r="B478" s="8" t="s">
        <v>332</v>
      </c>
      <c r="C478" s="8" t="s">
        <v>24</v>
      </c>
      <c r="D478" s="8" t="s">
        <v>330</v>
      </c>
      <c r="E478" s="8" t="s">
        <v>20</v>
      </c>
      <c r="F478" s="33">
        <v>905</v>
      </c>
      <c r="G478" s="33"/>
      <c r="H478" s="33"/>
      <c r="I478" s="33"/>
      <c r="J478" s="33"/>
      <c r="K478" s="33"/>
      <c r="L478" s="88">
        <f>SUM(F478:K478)</f>
        <v>905</v>
      </c>
      <c r="M478" s="9">
        <v>905</v>
      </c>
      <c r="N478" s="33"/>
      <c r="O478" s="33"/>
      <c r="P478" s="33"/>
      <c r="Q478" s="33"/>
      <c r="R478" s="34">
        <f>SUM(N478:Q478)</f>
        <v>0</v>
      </c>
      <c r="S478" s="9">
        <v>905</v>
      </c>
      <c r="T478" s="33"/>
      <c r="U478" s="33"/>
      <c r="V478" s="33"/>
      <c r="W478" s="33"/>
      <c r="X478" s="34">
        <f>SUM(T478:W478)</f>
        <v>0</v>
      </c>
      <c r="Y478" s="9">
        <v>905</v>
      </c>
      <c r="Z478" s="24"/>
    </row>
    <row r="479" spans="1:27" ht="25.5" outlineLevel="1" x14ac:dyDescent="0.25">
      <c r="A479" s="15" t="s">
        <v>334</v>
      </c>
      <c r="B479" s="8"/>
      <c r="C479" s="8"/>
      <c r="D479" s="8" t="s">
        <v>335</v>
      </c>
      <c r="E479" s="8"/>
      <c r="F479" s="33">
        <f>F480</f>
        <v>300</v>
      </c>
      <c r="G479" s="33"/>
      <c r="H479" s="33"/>
      <c r="I479" s="33"/>
      <c r="J479" s="33"/>
      <c r="K479" s="33"/>
      <c r="L479" s="88">
        <f>L480</f>
        <v>300</v>
      </c>
      <c r="M479" s="9">
        <v>300</v>
      </c>
      <c r="N479" s="33">
        <f>N480</f>
        <v>0</v>
      </c>
      <c r="O479" s="33"/>
      <c r="P479" s="33"/>
      <c r="Q479" s="33"/>
      <c r="R479" s="33">
        <f>R480</f>
        <v>0</v>
      </c>
      <c r="S479" s="9">
        <v>200</v>
      </c>
      <c r="T479" s="33">
        <f>T480</f>
        <v>0</v>
      </c>
      <c r="U479" s="33"/>
      <c r="V479" s="33"/>
      <c r="W479" s="33"/>
      <c r="X479" s="33">
        <f>X480</f>
        <v>0</v>
      </c>
      <c r="Y479" s="9">
        <v>200</v>
      </c>
      <c r="Z479" s="24"/>
    </row>
    <row r="480" spans="1:27" ht="25.5" outlineLevel="2" x14ac:dyDescent="0.25">
      <c r="A480" s="15" t="s">
        <v>336</v>
      </c>
      <c r="B480" s="8"/>
      <c r="C480" s="8"/>
      <c r="D480" s="8" t="s">
        <v>337</v>
      </c>
      <c r="E480" s="8"/>
      <c r="F480" s="33">
        <f>F481</f>
        <v>300</v>
      </c>
      <c r="G480" s="33"/>
      <c r="H480" s="33"/>
      <c r="I480" s="33"/>
      <c r="J480" s="33"/>
      <c r="K480" s="33"/>
      <c r="L480" s="88">
        <f>L481</f>
        <v>300</v>
      </c>
      <c r="M480" s="9">
        <v>300</v>
      </c>
      <c r="N480" s="33">
        <f>N481</f>
        <v>0</v>
      </c>
      <c r="O480" s="33"/>
      <c r="P480" s="33"/>
      <c r="Q480" s="33"/>
      <c r="R480" s="33">
        <f>R481</f>
        <v>0</v>
      </c>
      <c r="S480" s="9">
        <v>200</v>
      </c>
      <c r="T480" s="33">
        <f>T481</f>
        <v>0</v>
      </c>
      <c r="U480" s="33"/>
      <c r="V480" s="33"/>
      <c r="W480" s="33"/>
      <c r="X480" s="33">
        <f>X481</f>
        <v>0</v>
      </c>
      <c r="Y480" s="9">
        <v>200</v>
      </c>
      <c r="Z480" s="24"/>
    </row>
    <row r="481" spans="1:26" outlineLevel="3" x14ac:dyDescent="0.25">
      <c r="A481" s="15" t="s">
        <v>331</v>
      </c>
      <c r="B481" s="8" t="s">
        <v>332</v>
      </c>
      <c r="C481" s="8"/>
      <c r="D481" s="8" t="s">
        <v>337</v>
      </c>
      <c r="E481" s="8"/>
      <c r="F481" s="33">
        <f>F482</f>
        <v>300</v>
      </c>
      <c r="G481" s="33"/>
      <c r="H481" s="33"/>
      <c r="I481" s="33"/>
      <c r="J481" s="33"/>
      <c r="K481" s="33"/>
      <c r="L481" s="88">
        <f>L482</f>
        <v>300</v>
      </c>
      <c r="M481" s="9">
        <v>300</v>
      </c>
      <c r="N481" s="33">
        <f>N482</f>
        <v>0</v>
      </c>
      <c r="O481" s="33"/>
      <c r="P481" s="33"/>
      <c r="Q481" s="33"/>
      <c r="R481" s="33">
        <f>R482</f>
        <v>0</v>
      </c>
      <c r="S481" s="9">
        <v>200</v>
      </c>
      <c r="T481" s="33">
        <f>T482</f>
        <v>0</v>
      </c>
      <c r="U481" s="33"/>
      <c r="V481" s="33"/>
      <c r="W481" s="33"/>
      <c r="X481" s="33">
        <f>X482</f>
        <v>0</v>
      </c>
      <c r="Y481" s="9">
        <v>200</v>
      </c>
      <c r="Z481" s="24"/>
    </row>
    <row r="482" spans="1:26" outlineLevel="4" x14ac:dyDescent="0.25">
      <c r="A482" s="15" t="s">
        <v>333</v>
      </c>
      <c r="B482" s="8" t="s">
        <v>332</v>
      </c>
      <c r="C482" s="8" t="s">
        <v>24</v>
      </c>
      <c r="D482" s="8" t="s">
        <v>337</v>
      </c>
      <c r="E482" s="8"/>
      <c r="F482" s="33">
        <f>F483</f>
        <v>300</v>
      </c>
      <c r="G482" s="33"/>
      <c r="H482" s="33"/>
      <c r="I482" s="33"/>
      <c r="J482" s="33"/>
      <c r="K482" s="33"/>
      <c r="L482" s="88">
        <f>L483</f>
        <v>300</v>
      </c>
      <c r="M482" s="9">
        <v>300</v>
      </c>
      <c r="N482" s="33">
        <f>N483</f>
        <v>0</v>
      </c>
      <c r="O482" s="33"/>
      <c r="P482" s="33"/>
      <c r="Q482" s="33"/>
      <c r="R482" s="33">
        <f>R483</f>
        <v>0</v>
      </c>
      <c r="S482" s="9">
        <v>200</v>
      </c>
      <c r="T482" s="33">
        <f>T483</f>
        <v>0</v>
      </c>
      <c r="U482" s="33"/>
      <c r="V482" s="33"/>
      <c r="W482" s="33"/>
      <c r="X482" s="33">
        <f>X483</f>
        <v>0</v>
      </c>
      <c r="Y482" s="9">
        <v>200</v>
      </c>
      <c r="Z482" s="24"/>
    </row>
    <row r="483" spans="1:26" outlineLevel="5" x14ac:dyDescent="0.25">
      <c r="A483" s="15" t="s">
        <v>19</v>
      </c>
      <c r="B483" s="8" t="s">
        <v>332</v>
      </c>
      <c r="C483" s="8" t="s">
        <v>24</v>
      </c>
      <c r="D483" s="8" t="s">
        <v>337</v>
      </c>
      <c r="E483" s="8" t="s">
        <v>20</v>
      </c>
      <c r="F483" s="33">
        <v>300</v>
      </c>
      <c r="G483" s="33"/>
      <c r="H483" s="33"/>
      <c r="I483" s="33"/>
      <c r="J483" s="33"/>
      <c r="K483" s="33"/>
      <c r="L483" s="88">
        <f>SUM(F483:K483)</f>
        <v>300</v>
      </c>
      <c r="M483" s="9">
        <v>300</v>
      </c>
      <c r="N483" s="33"/>
      <c r="O483" s="33"/>
      <c r="P483" s="33"/>
      <c r="Q483" s="33"/>
      <c r="R483" s="34">
        <f>SUM(N483:Q483)</f>
        <v>0</v>
      </c>
      <c r="S483" s="9">
        <v>200</v>
      </c>
      <c r="T483" s="33"/>
      <c r="U483" s="33"/>
      <c r="V483" s="33"/>
      <c r="W483" s="33"/>
      <c r="X483" s="34">
        <f>SUM(T483:W483)</f>
        <v>0</v>
      </c>
      <c r="Y483" s="9">
        <v>200</v>
      </c>
      <c r="Z483" s="24"/>
    </row>
    <row r="484" spans="1:26" ht="51" outlineLevel="1" x14ac:dyDescent="0.25">
      <c r="A484" s="15" t="s">
        <v>338</v>
      </c>
      <c r="B484" s="8"/>
      <c r="C484" s="8"/>
      <c r="D484" s="8" t="s">
        <v>339</v>
      </c>
      <c r="E484" s="8"/>
      <c r="F484" s="33">
        <f>F485+F490+F494+F498</f>
        <v>2064.5</v>
      </c>
      <c r="G484" s="33"/>
      <c r="H484" s="33"/>
      <c r="I484" s="33"/>
      <c r="J484" s="33"/>
      <c r="K484" s="33"/>
      <c r="L484" s="88">
        <f>L485+L490+L494+L498</f>
        <v>2064.5</v>
      </c>
      <c r="M484" s="9">
        <v>2064.5</v>
      </c>
      <c r="N484" s="33">
        <f>N485+N490+N494+N498</f>
        <v>0</v>
      </c>
      <c r="O484" s="33"/>
      <c r="P484" s="33"/>
      <c r="Q484" s="33"/>
      <c r="R484" s="33">
        <f>R485+R490+R494+R498</f>
        <v>0</v>
      </c>
      <c r="S484" s="9">
        <v>1622</v>
      </c>
      <c r="T484" s="33">
        <f>T485+T490+T494+T498</f>
        <v>0</v>
      </c>
      <c r="U484" s="33"/>
      <c r="V484" s="33"/>
      <c r="W484" s="33"/>
      <c r="X484" s="33">
        <f>X485+X490+X494+X498</f>
        <v>0</v>
      </c>
      <c r="Y484" s="9">
        <v>1632</v>
      </c>
      <c r="Z484" s="24"/>
    </row>
    <row r="485" spans="1:26" ht="38.25" outlineLevel="2" x14ac:dyDescent="0.25">
      <c r="A485" s="15" t="s">
        <v>340</v>
      </c>
      <c r="B485" s="8"/>
      <c r="C485" s="8"/>
      <c r="D485" s="8" t="s">
        <v>341</v>
      </c>
      <c r="E485" s="8"/>
      <c r="F485" s="33">
        <f>F486</f>
        <v>350</v>
      </c>
      <c r="G485" s="33"/>
      <c r="H485" s="33"/>
      <c r="I485" s="33"/>
      <c r="J485" s="33"/>
      <c r="K485" s="33"/>
      <c r="L485" s="88">
        <f>L486</f>
        <v>350</v>
      </c>
      <c r="M485" s="9">
        <v>350</v>
      </c>
      <c r="N485" s="33">
        <f>N486</f>
        <v>0</v>
      </c>
      <c r="O485" s="33"/>
      <c r="P485" s="33"/>
      <c r="Q485" s="33"/>
      <c r="R485" s="33">
        <f>R486</f>
        <v>0</v>
      </c>
      <c r="S485" s="9">
        <v>350</v>
      </c>
      <c r="T485" s="33">
        <f>T486</f>
        <v>0</v>
      </c>
      <c r="U485" s="33"/>
      <c r="V485" s="33"/>
      <c r="W485" s="33"/>
      <c r="X485" s="33">
        <f>X486</f>
        <v>0</v>
      </c>
      <c r="Y485" s="9">
        <v>350</v>
      </c>
      <c r="Z485" s="24"/>
    </row>
    <row r="486" spans="1:26" outlineLevel="3" x14ac:dyDescent="0.25">
      <c r="A486" s="15" t="s">
        <v>331</v>
      </c>
      <c r="B486" s="8" t="s">
        <v>332</v>
      </c>
      <c r="C486" s="8"/>
      <c r="D486" s="8" t="s">
        <v>341</v>
      </c>
      <c r="E486" s="8"/>
      <c r="F486" s="33">
        <f>F487</f>
        <v>350</v>
      </c>
      <c r="G486" s="33"/>
      <c r="H486" s="33"/>
      <c r="I486" s="33"/>
      <c r="J486" s="33"/>
      <c r="K486" s="33"/>
      <c r="L486" s="88">
        <f>L487</f>
        <v>350</v>
      </c>
      <c r="M486" s="9">
        <v>350</v>
      </c>
      <c r="N486" s="33">
        <f>N487</f>
        <v>0</v>
      </c>
      <c r="O486" s="33"/>
      <c r="P486" s="33"/>
      <c r="Q486" s="33"/>
      <c r="R486" s="33">
        <f>R487</f>
        <v>0</v>
      </c>
      <c r="S486" s="9">
        <v>350</v>
      </c>
      <c r="T486" s="33">
        <f>T487</f>
        <v>0</v>
      </c>
      <c r="U486" s="33"/>
      <c r="V486" s="33"/>
      <c r="W486" s="33"/>
      <c r="X486" s="33">
        <f>X487</f>
        <v>0</v>
      </c>
      <c r="Y486" s="9">
        <v>350</v>
      </c>
      <c r="Z486" s="24"/>
    </row>
    <row r="487" spans="1:26" outlineLevel="4" x14ac:dyDescent="0.25">
      <c r="A487" s="15" t="s">
        <v>333</v>
      </c>
      <c r="B487" s="8" t="s">
        <v>332</v>
      </c>
      <c r="C487" s="8" t="s">
        <v>24</v>
      </c>
      <c r="D487" s="8" t="s">
        <v>341</v>
      </c>
      <c r="E487" s="8"/>
      <c r="F487" s="33">
        <f>F488+F489</f>
        <v>350</v>
      </c>
      <c r="G487" s="33"/>
      <c r="H487" s="33"/>
      <c r="I487" s="33"/>
      <c r="J487" s="33"/>
      <c r="K487" s="33"/>
      <c r="L487" s="88">
        <f>L488+L489</f>
        <v>350</v>
      </c>
      <c r="M487" s="9">
        <v>350</v>
      </c>
      <c r="N487" s="33">
        <f>N488+N489</f>
        <v>0</v>
      </c>
      <c r="O487" s="33"/>
      <c r="P487" s="33"/>
      <c r="Q487" s="33"/>
      <c r="R487" s="33">
        <f>R488+R489</f>
        <v>0</v>
      </c>
      <c r="S487" s="9">
        <v>350</v>
      </c>
      <c r="T487" s="33">
        <f>T488+T489</f>
        <v>0</v>
      </c>
      <c r="U487" s="33"/>
      <c r="V487" s="33"/>
      <c r="W487" s="33"/>
      <c r="X487" s="33">
        <f>X488+X489</f>
        <v>0</v>
      </c>
      <c r="Y487" s="9">
        <v>350</v>
      </c>
      <c r="Z487" s="24"/>
    </row>
    <row r="488" spans="1:26" ht="25.5" outlineLevel="5" x14ac:dyDescent="0.25">
      <c r="A488" s="15" t="s">
        <v>265</v>
      </c>
      <c r="B488" s="8" t="s">
        <v>332</v>
      </c>
      <c r="C488" s="8" t="s">
        <v>24</v>
      </c>
      <c r="D488" s="8" t="s">
        <v>341</v>
      </c>
      <c r="E488" s="8" t="s">
        <v>266</v>
      </c>
      <c r="F488" s="33">
        <v>150</v>
      </c>
      <c r="G488" s="33"/>
      <c r="H488" s="33"/>
      <c r="I488" s="33"/>
      <c r="J488" s="33"/>
      <c r="K488" s="33"/>
      <c r="L488" s="88">
        <f>SUM(F488:K488)</f>
        <v>150</v>
      </c>
      <c r="M488" s="9">
        <v>150</v>
      </c>
      <c r="N488" s="33"/>
      <c r="O488" s="33"/>
      <c r="P488" s="33"/>
      <c r="Q488" s="33"/>
      <c r="R488" s="34">
        <f t="shared" ref="R488:R489" si="64">SUM(N488:Q488)</f>
        <v>0</v>
      </c>
      <c r="S488" s="9">
        <v>150</v>
      </c>
      <c r="T488" s="33"/>
      <c r="U488" s="33"/>
      <c r="V488" s="33"/>
      <c r="W488" s="33"/>
      <c r="X488" s="34">
        <f t="shared" ref="X488:X489" si="65">SUM(T488:W488)</f>
        <v>0</v>
      </c>
      <c r="Y488" s="9">
        <v>150</v>
      </c>
      <c r="Z488" s="24"/>
    </row>
    <row r="489" spans="1:26" outlineLevel="5" x14ac:dyDescent="0.25">
      <c r="A489" s="15" t="s">
        <v>19</v>
      </c>
      <c r="B489" s="8" t="s">
        <v>332</v>
      </c>
      <c r="C489" s="8" t="s">
        <v>24</v>
      </c>
      <c r="D489" s="8" t="s">
        <v>341</v>
      </c>
      <c r="E489" s="8" t="s">
        <v>20</v>
      </c>
      <c r="F489" s="33">
        <v>200</v>
      </c>
      <c r="G489" s="33"/>
      <c r="H489" s="33"/>
      <c r="I489" s="33"/>
      <c r="J489" s="33"/>
      <c r="K489" s="33"/>
      <c r="L489" s="88">
        <f>SUM(F489:K489)</f>
        <v>200</v>
      </c>
      <c r="M489" s="9">
        <v>200</v>
      </c>
      <c r="N489" s="33"/>
      <c r="O489" s="33"/>
      <c r="P489" s="33"/>
      <c r="Q489" s="33"/>
      <c r="R489" s="34">
        <f t="shared" si="64"/>
        <v>0</v>
      </c>
      <c r="S489" s="9">
        <v>200</v>
      </c>
      <c r="T489" s="33"/>
      <c r="U489" s="33"/>
      <c r="V489" s="33"/>
      <c r="W489" s="33"/>
      <c r="X489" s="34">
        <f t="shared" si="65"/>
        <v>0</v>
      </c>
      <c r="Y489" s="9">
        <v>200</v>
      </c>
      <c r="Z489" s="24"/>
    </row>
    <row r="490" spans="1:26" ht="51" outlineLevel="2" x14ac:dyDescent="0.25">
      <c r="A490" s="15" t="s">
        <v>342</v>
      </c>
      <c r="B490" s="8"/>
      <c r="C490" s="8"/>
      <c r="D490" s="8" t="s">
        <v>343</v>
      </c>
      <c r="E490" s="8"/>
      <c r="F490" s="33">
        <f>F491</f>
        <v>500</v>
      </c>
      <c r="G490" s="33"/>
      <c r="H490" s="33"/>
      <c r="I490" s="33"/>
      <c r="J490" s="33"/>
      <c r="K490" s="33"/>
      <c r="L490" s="88">
        <f>L491</f>
        <v>500</v>
      </c>
      <c r="M490" s="9">
        <v>500</v>
      </c>
      <c r="N490" s="33">
        <f>N491</f>
        <v>0</v>
      </c>
      <c r="O490" s="33"/>
      <c r="P490" s="33"/>
      <c r="Q490" s="33"/>
      <c r="R490" s="33">
        <f>R491</f>
        <v>0</v>
      </c>
      <c r="S490" s="9">
        <v>500</v>
      </c>
      <c r="T490" s="33">
        <f>T491</f>
        <v>0</v>
      </c>
      <c r="U490" s="33"/>
      <c r="V490" s="33"/>
      <c r="W490" s="33"/>
      <c r="X490" s="33">
        <f>X491</f>
        <v>0</v>
      </c>
      <c r="Y490" s="9">
        <v>500</v>
      </c>
      <c r="Z490" s="24"/>
    </row>
    <row r="491" spans="1:26" outlineLevel="3" x14ac:dyDescent="0.25">
      <c r="A491" s="15" t="s">
        <v>331</v>
      </c>
      <c r="B491" s="8" t="s">
        <v>332</v>
      </c>
      <c r="C491" s="8"/>
      <c r="D491" s="8" t="s">
        <v>343</v>
      </c>
      <c r="E491" s="8"/>
      <c r="F491" s="33">
        <f>F492</f>
        <v>500</v>
      </c>
      <c r="G491" s="33"/>
      <c r="H491" s="33"/>
      <c r="I491" s="33"/>
      <c r="J491" s="33"/>
      <c r="K491" s="33"/>
      <c r="L491" s="88">
        <f>L492</f>
        <v>500</v>
      </c>
      <c r="M491" s="9">
        <v>500</v>
      </c>
      <c r="N491" s="33">
        <f>N492</f>
        <v>0</v>
      </c>
      <c r="O491" s="33"/>
      <c r="P491" s="33"/>
      <c r="Q491" s="33"/>
      <c r="R491" s="33">
        <f>R492</f>
        <v>0</v>
      </c>
      <c r="S491" s="9">
        <v>500</v>
      </c>
      <c r="T491" s="33">
        <f>T492</f>
        <v>0</v>
      </c>
      <c r="U491" s="33"/>
      <c r="V491" s="33"/>
      <c r="W491" s="33"/>
      <c r="X491" s="33">
        <f>X492</f>
        <v>0</v>
      </c>
      <c r="Y491" s="9">
        <v>500</v>
      </c>
      <c r="Z491" s="24"/>
    </row>
    <row r="492" spans="1:26" outlineLevel="4" x14ac:dyDescent="0.25">
      <c r="A492" s="15" t="s">
        <v>333</v>
      </c>
      <c r="B492" s="8" t="s">
        <v>332</v>
      </c>
      <c r="C492" s="8" t="s">
        <v>24</v>
      </c>
      <c r="D492" s="8" t="s">
        <v>343</v>
      </c>
      <c r="E492" s="8"/>
      <c r="F492" s="33">
        <f>F493</f>
        <v>500</v>
      </c>
      <c r="G492" s="33"/>
      <c r="H492" s="33"/>
      <c r="I492" s="33"/>
      <c r="J492" s="33"/>
      <c r="K492" s="33"/>
      <c r="L492" s="88">
        <f>L493</f>
        <v>500</v>
      </c>
      <c r="M492" s="9">
        <v>500</v>
      </c>
      <c r="N492" s="33">
        <f>N493</f>
        <v>0</v>
      </c>
      <c r="O492" s="33"/>
      <c r="P492" s="33"/>
      <c r="Q492" s="33"/>
      <c r="R492" s="33">
        <f>R493</f>
        <v>0</v>
      </c>
      <c r="S492" s="9">
        <v>500</v>
      </c>
      <c r="T492" s="33">
        <f>T493</f>
        <v>0</v>
      </c>
      <c r="U492" s="33"/>
      <c r="V492" s="33"/>
      <c r="W492" s="33"/>
      <c r="X492" s="33">
        <f>X493</f>
        <v>0</v>
      </c>
      <c r="Y492" s="9">
        <v>500</v>
      </c>
      <c r="Z492" s="24"/>
    </row>
    <row r="493" spans="1:26" ht="25.5" outlineLevel="5" x14ac:dyDescent="0.25">
      <c r="A493" s="15" t="s">
        <v>265</v>
      </c>
      <c r="B493" s="8" t="s">
        <v>332</v>
      </c>
      <c r="C493" s="8" t="s">
        <v>24</v>
      </c>
      <c r="D493" s="8" t="s">
        <v>343</v>
      </c>
      <c r="E493" s="8" t="s">
        <v>266</v>
      </c>
      <c r="F493" s="33">
        <v>500</v>
      </c>
      <c r="G493" s="33"/>
      <c r="H493" s="33"/>
      <c r="I493" s="33"/>
      <c r="J493" s="33"/>
      <c r="K493" s="33"/>
      <c r="L493" s="88">
        <f>SUM(F493:K493)</f>
        <v>500</v>
      </c>
      <c r="M493" s="9">
        <v>500</v>
      </c>
      <c r="N493" s="33"/>
      <c r="O493" s="33"/>
      <c r="P493" s="33"/>
      <c r="Q493" s="33"/>
      <c r="R493" s="34">
        <f>SUM(N493:Q493)</f>
        <v>0</v>
      </c>
      <c r="S493" s="9">
        <v>500</v>
      </c>
      <c r="T493" s="33"/>
      <c r="U493" s="33"/>
      <c r="V493" s="33"/>
      <c r="W493" s="33"/>
      <c r="X493" s="34">
        <f>SUM(T493:W493)</f>
        <v>0</v>
      </c>
      <c r="Y493" s="9">
        <v>500</v>
      </c>
      <c r="Z493" s="24"/>
    </row>
    <row r="494" spans="1:26" ht="38.25" outlineLevel="2" x14ac:dyDescent="0.25">
      <c r="A494" s="15" t="s">
        <v>344</v>
      </c>
      <c r="B494" s="8"/>
      <c r="C494" s="8"/>
      <c r="D494" s="8" t="s">
        <v>345</v>
      </c>
      <c r="E494" s="8"/>
      <c r="F494" s="33">
        <f>F495</f>
        <v>714.5</v>
      </c>
      <c r="G494" s="33"/>
      <c r="H494" s="33"/>
      <c r="I494" s="33"/>
      <c r="J494" s="33"/>
      <c r="K494" s="33"/>
      <c r="L494" s="88">
        <f>L495</f>
        <v>714.5</v>
      </c>
      <c r="M494" s="9">
        <v>714.5</v>
      </c>
      <c r="N494" s="33">
        <f>N495</f>
        <v>0</v>
      </c>
      <c r="O494" s="33"/>
      <c r="P494" s="33"/>
      <c r="Q494" s="33"/>
      <c r="R494" s="33">
        <f>R495</f>
        <v>0</v>
      </c>
      <c r="S494" s="9">
        <v>272</v>
      </c>
      <c r="T494" s="33">
        <f>T495</f>
        <v>0</v>
      </c>
      <c r="U494" s="33"/>
      <c r="V494" s="33"/>
      <c r="W494" s="33"/>
      <c r="X494" s="33">
        <f>X495</f>
        <v>0</v>
      </c>
      <c r="Y494" s="9">
        <v>282</v>
      </c>
      <c r="Z494" s="24"/>
    </row>
    <row r="495" spans="1:26" outlineLevel="3" x14ac:dyDescent="0.25">
      <c r="A495" s="15" t="s">
        <v>331</v>
      </c>
      <c r="B495" s="8" t="s">
        <v>332</v>
      </c>
      <c r="C495" s="8"/>
      <c r="D495" s="8" t="s">
        <v>345</v>
      </c>
      <c r="E495" s="8"/>
      <c r="F495" s="33">
        <f>F496</f>
        <v>714.5</v>
      </c>
      <c r="G495" s="33"/>
      <c r="H495" s="33"/>
      <c r="I495" s="33"/>
      <c r="J495" s="33"/>
      <c r="K495" s="33"/>
      <c r="L495" s="88">
        <f>L496</f>
        <v>714.5</v>
      </c>
      <c r="M495" s="9">
        <v>714.5</v>
      </c>
      <c r="N495" s="33">
        <f>N496</f>
        <v>0</v>
      </c>
      <c r="O495" s="33"/>
      <c r="P495" s="33"/>
      <c r="Q495" s="33"/>
      <c r="R495" s="33">
        <f>R496</f>
        <v>0</v>
      </c>
      <c r="S495" s="9">
        <v>272</v>
      </c>
      <c r="T495" s="33">
        <f>T496</f>
        <v>0</v>
      </c>
      <c r="U495" s="33"/>
      <c r="V495" s="33"/>
      <c r="W495" s="33"/>
      <c r="X495" s="33">
        <f>X496</f>
        <v>0</v>
      </c>
      <c r="Y495" s="9">
        <v>282</v>
      </c>
      <c r="Z495" s="24"/>
    </row>
    <row r="496" spans="1:26" outlineLevel="4" x14ac:dyDescent="0.25">
      <c r="A496" s="15" t="s">
        <v>333</v>
      </c>
      <c r="B496" s="8" t="s">
        <v>332</v>
      </c>
      <c r="C496" s="8" t="s">
        <v>24</v>
      </c>
      <c r="D496" s="8" t="s">
        <v>345</v>
      </c>
      <c r="E496" s="8"/>
      <c r="F496" s="33">
        <f>F497</f>
        <v>714.5</v>
      </c>
      <c r="G496" s="33"/>
      <c r="H496" s="33"/>
      <c r="I496" s="33"/>
      <c r="J496" s="33"/>
      <c r="K496" s="33"/>
      <c r="L496" s="88">
        <f>L497</f>
        <v>714.5</v>
      </c>
      <c r="M496" s="9">
        <v>714.5</v>
      </c>
      <c r="N496" s="33">
        <f>N497</f>
        <v>0</v>
      </c>
      <c r="O496" s="33"/>
      <c r="P496" s="33"/>
      <c r="Q496" s="33"/>
      <c r="R496" s="33">
        <f>R497</f>
        <v>0</v>
      </c>
      <c r="S496" s="9">
        <v>272</v>
      </c>
      <c r="T496" s="33">
        <f>T497</f>
        <v>0</v>
      </c>
      <c r="U496" s="33"/>
      <c r="V496" s="33"/>
      <c r="W496" s="33"/>
      <c r="X496" s="33">
        <f>X497</f>
        <v>0</v>
      </c>
      <c r="Y496" s="9">
        <v>282</v>
      </c>
      <c r="Z496" s="24"/>
    </row>
    <row r="497" spans="1:27" outlineLevel="5" x14ac:dyDescent="0.25">
      <c r="A497" s="15" t="s">
        <v>19</v>
      </c>
      <c r="B497" s="8" t="s">
        <v>332</v>
      </c>
      <c r="C497" s="8" t="s">
        <v>24</v>
      </c>
      <c r="D497" s="8" t="s">
        <v>345</v>
      </c>
      <c r="E497" s="8" t="s">
        <v>20</v>
      </c>
      <c r="F497" s="33">
        <v>714.5</v>
      </c>
      <c r="G497" s="33"/>
      <c r="H497" s="33"/>
      <c r="I497" s="33"/>
      <c r="J497" s="33"/>
      <c r="K497" s="33"/>
      <c r="L497" s="88">
        <f>SUM(F497:K497)</f>
        <v>714.5</v>
      </c>
      <c r="M497" s="9">
        <v>714.5</v>
      </c>
      <c r="N497" s="33"/>
      <c r="O497" s="33"/>
      <c r="P497" s="33"/>
      <c r="Q497" s="33"/>
      <c r="R497" s="34">
        <f>SUM(N497:Q497)</f>
        <v>0</v>
      </c>
      <c r="S497" s="9">
        <v>272</v>
      </c>
      <c r="T497" s="33"/>
      <c r="U497" s="33"/>
      <c r="V497" s="33"/>
      <c r="W497" s="33"/>
      <c r="X497" s="34">
        <f>SUM(T497:W497)</f>
        <v>0</v>
      </c>
      <c r="Y497" s="9">
        <v>282</v>
      </c>
      <c r="Z497" s="24"/>
    </row>
    <row r="498" spans="1:27" ht="51" outlineLevel="2" x14ac:dyDescent="0.25">
      <c r="A498" s="15" t="s">
        <v>346</v>
      </c>
      <c r="B498" s="8"/>
      <c r="C498" s="8"/>
      <c r="D498" s="8" t="s">
        <v>347</v>
      </c>
      <c r="E498" s="8"/>
      <c r="F498" s="33">
        <f>F499</f>
        <v>500</v>
      </c>
      <c r="G498" s="33"/>
      <c r="H498" s="33"/>
      <c r="I498" s="33"/>
      <c r="J498" s="33"/>
      <c r="K498" s="33"/>
      <c r="L498" s="88">
        <f>L499</f>
        <v>500</v>
      </c>
      <c r="M498" s="9">
        <v>500</v>
      </c>
      <c r="N498" s="33">
        <f>N499</f>
        <v>0</v>
      </c>
      <c r="O498" s="33"/>
      <c r="P498" s="33"/>
      <c r="Q498" s="33"/>
      <c r="R498" s="33">
        <f>R499</f>
        <v>0</v>
      </c>
      <c r="S498" s="9">
        <v>500</v>
      </c>
      <c r="T498" s="33">
        <f>T499</f>
        <v>0</v>
      </c>
      <c r="U498" s="33"/>
      <c r="V498" s="33"/>
      <c r="W498" s="33"/>
      <c r="X498" s="33">
        <f>X499</f>
        <v>0</v>
      </c>
      <c r="Y498" s="9">
        <v>500</v>
      </c>
      <c r="Z498" s="24"/>
    </row>
    <row r="499" spans="1:27" outlineLevel="3" x14ac:dyDescent="0.25">
      <c r="A499" s="15" t="s">
        <v>331</v>
      </c>
      <c r="B499" s="8" t="s">
        <v>332</v>
      </c>
      <c r="C499" s="8"/>
      <c r="D499" s="8" t="s">
        <v>347</v>
      </c>
      <c r="E499" s="8"/>
      <c r="F499" s="33">
        <f>F500</f>
        <v>500</v>
      </c>
      <c r="G499" s="33"/>
      <c r="H499" s="33"/>
      <c r="I499" s="33"/>
      <c r="J499" s="33"/>
      <c r="K499" s="33"/>
      <c r="L499" s="88">
        <f>L500</f>
        <v>500</v>
      </c>
      <c r="M499" s="9">
        <v>500</v>
      </c>
      <c r="N499" s="33">
        <f>N500</f>
        <v>0</v>
      </c>
      <c r="O499" s="33"/>
      <c r="P499" s="33"/>
      <c r="Q499" s="33"/>
      <c r="R499" s="33">
        <f>R500</f>
        <v>0</v>
      </c>
      <c r="S499" s="9">
        <v>500</v>
      </c>
      <c r="T499" s="33">
        <f>T500</f>
        <v>0</v>
      </c>
      <c r="U499" s="33"/>
      <c r="V499" s="33"/>
      <c r="W499" s="33"/>
      <c r="X499" s="33">
        <f>X500</f>
        <v>0</v>
      </c>
      <c r="Y499" s="9">
        <v>500</v>
      </c>
      <c r="Z499" s="24"/>
    </row>
    <row r="500" spans="1:27" outlineLevel="4" x14ac:dyDescent="0.25">
      <c r="A500" s="15" t="s">
        <v>333</v>
      </c>
      <c r="B500" s="8" t="s">
        <v>332</v>
      </c>
      <c r="C500" s="8" t="s">
        <v>24</v>
      </c>
      <c r="D500" s="8" t="s">
        <v>347</v>
      </c>
      <c r="E500" s="8"/>
      <c r="F500" s="33">
        <f>F501</f>
        <v>500</v>
      </c>
      <c r="G500" s="33"/>
      <c r="H500" s="33"/>
      <c r="I500" s="33"/>
      <c r="J500" s="33"/>
      <c r="K500" s="33"/>
      <c r="L500" s="88">
        <f>L501</f>
        <v>500</v>
      </c>
      <c r="M500" s="9">
        <v>500</v>
      </c>
      <c r="N500" s="33">
        <f>N501</f>
        <v>0</v>
      </c>
      <c r="O500" s="33"/>
      <c r="P500" s="33"/>
      <c r="Q500" s="33"/>
      <c r="R500" s="33">
        <f>R501</f>
        <v>0</v>
      </c>
      <c r="S500" s="9">
        <v>500</v>
      </c>
      <c r="T500" s="33">
        <f>T501</f>
        <v>0</v>
      </c>
      <c r="U500" s="33"/>
      <c r="V500" s="33"/>
      <c r="W500" s="33"/>
      <c r="X500" s="33">
        <f>X501</f>
        <v>0</v>
      </c>
      <c r="Y500" s="9">
        <v>500</v>
      </c>
      <c r="Z500" s="24"/>
    </row>
    <row r="501" spans="1:27" outlineLevel="5" x14ac:dyDescent="0.25">
      <c r="A501" s="15" t="s">
        <v>19</v>
      </c>
      <c r="B501" s="8" t="s">
        <v>332</v>
      </c>
      <c r="C501" s="8" t="s">
        <v>24</v>
      </c>
      <c r="D501" s="8" t="s">
        <v>347</v>
      </c>
      <c r="E501" s="8" t="s">
        <v>20</v>
      </c>
      <c r="F501" s="33">
        <v>500</v>
      </c>
      <c r="G501" s="33"/>
      <c r="H501" s="33"/>
      <c r="I501" s="33"/>
      <c r="J501" s="33"/>
      <c r="K501" s="33"/>
      <c r="L501" s="88">
        <f>SUM(F501:K501)</f>
        <v>500</v>
      </c>
      <c r="M501" s="9">
        <v>500</v>
      </c>
      <c r="N501" s="33"/>
      <c r="O501" s="33"/>
      <c r="P501" s="33"/>
      <c r="Q501" s="33"/>
      <c r="R501" s="34">
        <f>SUM(N501:Q501)</f>
        <v>0</v>
      </c>
      <c r="S501" s="9">
        <v>500</v>
      </c>
      <c r="T501" s="33"/>
      <c r="U501" s="33"/>
      <c r="V501" s="33"/>
      <c r="W501" s="33"/>
      <c r="X501" s="34">
        <f>SUM(T501:W501)</f>
        <v>0</v>
      </c>
      <c r="Y501" s="9">
        <v>500</v>
      </c>
      <c r="Z501" s="24"/>
    </row>
    <row r="502" spans="1:27" ht="51" outlineLevel="1" x14ac:dyDescent="0.25">
      <c r="A502" s="15" t="s">
        <v>348</v>
      </c>
      <c r="B502" s="8"/>
      <c r="C502" s="8"/>
      <c r="D502" s="8" t="s">
        <v>349</v>
      </c>
      <c r="E502" s="8"/>
      <c r="F502" s="33">
        <f>F503+F507</f>
        <v>21366.2</v>
      </c>
      <c r="G502" s="33"/>
      <c r="H502" s="33"/>
      <c r="I502" s="33"/>
      <c r="J502" s="33"/>
      <c r="K502" s="33"/>
      <c r="L502" s="88">
        <f>L503+L507</f>
        <v>21366.2</v>
      </c>
      <c r="M502" s="9">
        <v>21366.2</v>
      </c>
      <c r="N502" s="33">
        <f>N503+N507</f>
        <v>0</v>
      </c>
      <c r="O502" s="33"/>
      <c r="P502" s="33"/>
      <c r="Q502" s="33"/>
      <c r="R502" s="33">
        <f>R503+R507</f>
        <v>0</v>
      </c>
      <c r="S502" s="9">
        <v>8324.2999999999993</v>
      </c>
      <c r="T502" s="33">
        <f>T503+T507</f>
        <v>0</v>
      </c>
      <c r="U502" s="33"/>
      <c r="V502" s="33"/>
      <c r="W502" s="33"/>
      <c r="X502" s="33">
        <f>X503+X507</f>
        <v>0</v>
      </c>
      <c r="Y502" s="9">
        <v>8681.9</v>
      </c>
      <c r="Z502" s="24"/>
    </row>
    <row r="503" spans="1:27" ht="38.25" outlineLevel="2" x14ac:dyDescent="0.25">
      <c r="A503" s="15" t="s">
        <v>350</v>
      </c>
      <c r="B503" s="8"/>
      <c r="C503" s="8"/>
      <c r="D503" s="8" t="s">
        <v>351</v>
      </c>
      <c r="E503" s="8"/>
      <c r="F503" s="33">
        <f>F504</f>
        <v>7437.2</v>
      </c>
      <c r="G503" s="33"/>
      <c r="H503" s="33"/>
      <c r="I503" s="33"/>
      <c r="J503" s="33"/>
      <c r="K503" s="33"/>
      <c r="L503" s="88">
        <f>L504</f>
        <v>7437.2</v>
      </c>
      <c r="M503" s="9">
        <v>7437.2</v>
      </c>
      <c r="N503" s="33">
        <f>N504</f>
        <v>0</v>
      </c>
      <c r="O503" s="33"/>
      <c r="P503" s="33"/>
      <c r="Q503" s="33"/>
      <c r="R503" s="33">
        <f>R504</f>
        <v>0</v>
      </c>
      <c r="S503" s="9">
        <v>8176.3</v>
      </c>
      <c r="T503" s="33">
        <f>T504</f>
        <v>0</v>
      </c>
      <c r="U503" s="33"/>
      <c r="V503" s="33"/>
      <c r="W503" s="33"/>
      <c r="X503" s="33">
        <f>X504</f>
        <v>0</v>
      </c>
      <c r="Y503" s="9">
        <v>8527.9</v>
      </c>
      <c r="Z503" s="24"/>
    </row>
    <row r="504" spans="1:27" outlineLevel="3" x14ac:dyDescent="0.25">
      <c r="A504" s="15" t="s">
        <v>331</v>
      </c>
      <c r="B504" s="8" t="s">
        <v>332</v>
      </c>
      <c r="C504" s="8"/>
      <c r="D504" s="8" t="s">
        <v>351</v>
      </c>
      <c r="E504" s="8"/>
      <c r="F504" s="33">
        <f>F505</f>
        <v>7437.2</v>
      </c>
      <c r="G504" s="33"/>
      <c r="H504" s="33"/>
      <c r="I504" s="33"/>
      <c r="J504" s="33"/>
      <c r="K504" s="33"/>
      <c r="L504" s="88">
        <f>L505</f>
        <v>7437.2</v>
      </c>
      <c r="M504" s="9">
        <v>7437.2</v>
      </c>
      <c r="N504" s="33">
        <f>N505</f>
        <v>0</v>
      </c>
      <c r="O504" s="33"/>
      <c r="P504" s="33"/>
      <c r="Q504" s="33"/>
      <c r="R504" s="33">
        <f>R505</f>
        <v>0</v>
      </c>
      <c r="S504" s="9">
        <v>8176.3</v>
      </c>
      <c r="T504" s="33">
        <f>T505</f>
        <v>0</v>
      </c>
      <c r="U504" s="33"/>
      <c r="V504" s="33"/>
      <c r="W504" s="33"/>
      <c r="X504" s="33">
        <f>X505</f>
        <v>0</v>
      </c>
      <c r="Y504" s="9">
        <v>8527.9</v>
      </c>
      <c r="Z504" s="24"/>
    </row>
    <row r="505" spans="1:27" outlineLevel="4" x14ac:dyDescent="0.25">
      <c r="A505" s="15" t="s">
        <v>333</v>
      </c>
      <c r="B505" s="8" t="s">
        <v>332</v>
      </c>
      <c r="C505" s="8" t="s">
        <v>24</v>
      </c>
      <c r="D505" s="8" t="s">
        <v>351</v>
      </c>
      <c r="E505" s="8"/>
      <c r="F505" s="33">
        <f>F506</f>
        <v>7437.2</v>
      </c>
      <c r="G505" s="33"/>
      <c r="H505" s="33"/>
      <c r="I505" s="33"/>
      <c r="J505" s="33"/>
      <c r="K505" s="33"/>
      <c r="L505" s="88">
        <f>L506</f>
        <v>7437.2</v>
      </c>
      <c r="M505" s="9">
        <v>7437.2</v>
      </c>
      <c r="N505" s="33">
        <f>N506</f>
        <v>0</v>
      </c>
      <c r="O505" s="33"/>
      <c r="P505" s="33"/>
      <c r="Q505" s="33"/>
      <c r="R505" s="33">
        <f>R506</f>
        <v>0</v>
      </c>
      <c r="S505" s="9">
        <v>8176.3</v>
      </c>
      <c r="T505" s="33">
        <f>T506</f>
        <v>0</v>
      </c>
      <c r="U505" s="33"/>
      <c r="V505" s="33"/>
      <c r="W505" s="33"/>
      <c r="X505" s="33">
        <f>X506</f>
        <v>0</v>
      </c>
      <c r="Y505" s="9">
        <v>8527.9</v>
      </c>
      <c r="Z505" s="24"/>
    </row>
    <row r="506" spans="1:27" outlineLevel="5" x14ac:dyDescent="0.25">
      <c r="A506" s="15" t="s">
        <v>19</v>
      </c>
      <c r="B506" s="8" t="s">
        <v>332</v>
      </c>
      <c r="C506" s="8" t="s">
        <v>24</v>
      </c>
      <c r="D506" s="8" t="s">
        <v>351</v>
      </c>
      <c r="E506" s="8" t="s">
        <v>20</v>
      </c>
      <c r="F506" s="33">
        <v>7437.2</v>
      </c>
      <c r="G506" s="33"/>
      <c r="H506" s="33"/>
      <c r="I506" s="33"/>
      <c r="J506" s="33"/>
      <c r="K506" s="33"/>
      <c r="L506" s="88">
        <f>SUM(F506:K506)</f>
        <v>7437.2</v>
      </c>
      <c r="M506" s="9">
        <v>7437.2</v>
      </c>
      <c r="N506" s="33"/>
      <c r="O506" s="33"/>
      <c r="P506" s="33"/>
      <c r="Q506" s="33"/>
      <c r="R506" s="34">
        <f>SUM(N506:Q506)</f>
        <v>0</v>
      </c>
      <c r="S506" s="9">
        <v>8176.3</v>
      </c>
      <c r="T506" s="33"/>
      <c r="U506" s="33"/>
      <c r="V506" s="33"/>
      <c r="W506" s="33"/>
      <c r="X506" s="34">
        <f>SUM(T506:W506)</f>
        <v>0</v>
      </c>
      <c r="Y506" s="9">
        <v>8527.9</v>
      </c>
      <c r="Z506" s="24"/>
    </row>
    <row r="507" spans="1:27" ht="38.25" outlineLevel="2" x14ac:dyDescent="0.25">
      <c r="A507" s="15" t="s">
        <v>352</v>
      </c>
      <c r="B507" s="8"/>
      <c r="C507" s="8"/>
      <c r="D507" s="8" t="s">
        <v>353</v>
      </c>
      <c r="E507" s="8"/>
      <c r="F507" s="33">
        <f>F508</f>
        <v>13929</v>
      </c>
      <c r="G507" s="33"/>
      <c r="H507" s="33"/>
      <c r="I507" s="33"/>
      <c r="J507" s="33"/>
      <c r="K507" s="33"/>
      <c r="L507" s="88">
        <f>L508</f>
        <v>13929</v>
      </c>
      <c r="M507" s="9">
        <v>13929</v>
      </c>
      <c r="N507" s="33">
        <f>N508</f>
        <v>0</v>
      </c>
      <c r="O507" s="33"/>
      <c r="P507" s="33"/>
      <c r="Q507" s="33"/>
      <c r="R507" s="33">
        <f>R508</f>
        <v>0</v>
      </c>
      <c r="S507" s="9">
        <v>148</v>
      </c>
      <c r="T507" s="33">
        <f>T508</f>
        <v>0</v>
      </c>
      <c r="U507" s="33"/>
      <c r="V507" s="33"/>
      <c r="W507" s="33"/>
      <c r="X507" s="33">
        <f>X508</f>
        <v>0</v>
      </c>
      <c r="Y507" s="9">
        <v>154</v>
      </c>
      <c r="Z507" s="24"/>
    </row>
    <row r="508" spans="1:27" outlineLevel="3" x14ac:dyDescent="0.25">
      <c r="A508" s="15" t="s">
        <v>331</v>
      </c>
      <c r="B508" s="8" t="s">
        <v>332</v>
      </c>
      <c r="C508" s="8"/>
      <c r="D508" s="8" t="s">
        <v>353</v>
      </c>
      <c r="E508" s="8"/>
      <c r="F508" s="33">
        <f>F509</f>
        <v>13929</v>
      </c>
      <c r="G508" s="33"/>
      <c r="H508" s="33"/>
      <c r="I508" s="33"/>
      <c r="J508" s="33"/>
      <c r="K508" s="33"/>
      <c r="L508" s="88">
        <f>L509</f>
        <v>13929</v>
      </c>
      <c r="M508" s="9">
        <v>13929</v>
      </c>
      <c r="N508" s="33">
        <f>N509</f>
        <v>0</v>
      </c>
      <c r="O508" s="33"/>
      <c r="P508" s="33"/>
      <c r="Q508" s="33"/>
      <c r="R508" s="33">
        <f>R509</f>
        <v>0</v>
      </c>
      <c r="S508" s="9">
        <v>148</v>
      </c>
      <c r="T508" s="33">
        <f>T509</f>
        <v>0</v>
      </c>
      <c r="U508" s="33"/>
      <c r="V508" s="33"/>
      <c r="W508" s="33"/>
      <c r="X508" s="33">
        <f>X509</f>
        <v>0</v>
      </c>
      <c r="Y508" s="9">
        <v>154</v>
      </c>
      <c r="Z508" s="24"/>
    </row>
    <row r="509" spans="1:27" outlineLevel="4" x14ac:dyDescent="0.25">
      <c r="A509" s="15" t="s">
        <v>333</v>
      </c>
      <c r="B509" s="8" t="s">
        <v>332</v>
      </c>
      <c r="C509" s="8" t="s">
        <v>24</v>
      </c>
      <c r="D509" s="8" t="s">
        <v>353</v>
      </c>
      <c r="E509" s="8"/>
      <c r="F509" s="33">
        <f>F510</f>
        <v>13929</v>
      </c>
      <c r="G509" s="33"/>
      <c r="H509" s="33"/>
      <c r="I509" s="33"/>
      <c r="J509" s="33"/>
      <c r="K509" s="33"/>
      <c r="L509" s="88">
        <f>L510</f>
        <v>13929</v>
      </c>
      <c r="M509" s="9">
        <v>13929</v>
      </c>
      <c r="N509" s="33">
        <f>N510</f>
        <v>0</v>
      </c>
      <c r="O509" s="33"/>
      <c r="P509" s="33"/>
      <c r="Q509" s="33"/>
      <c r="R509" s="33">
        <f>R510</f>
        <v>0</v>
      </c>
      <c r="S509" s="9">
        <v>148</v>
      </c>
      <c r="T509" s="33">
        <f>T510</f>
        <v>0</v>
      </c>
      <c r="U509" s="33"/>
      <c r="V509" s="33"/>
      <c r="W509" s="33"/>
      <c r="X509" s="33">
        <f>X510</f>
        <v>0</v>
      </c>
      <c r="Y509" s="9">
        <v>154</v>
      </c>
      <c r="Z509" s="24"/>
    </row>
    <row r="510" spans="1:27" outlineLevel="5" x14ac:dyDescent="0.25">
      <c r="A510" s="15" t="s">
        <v>19</v>
      </c>
      <c r="B510" s="8" t="s">
        <v>332</v>
      </c>
      <c r="C510" s="8" t="s">
        <v>24</v>
      </c>
      <c r="D510" s="8" t="s">
        <v>353</v>
      </c>
      <c r="E510" s="8" t="s">
        <v>20</v>
      </c>
      <c r="F510" s="33">
        <v>13929</v>
      </c>
      <c r="G510" s="33"/>
      <c r="H510" s="33"/>
      <c r="I510" s="33"/>
      <c r="J510" s="33"/>
      <c r="K510" s="33"/>
      <c r="L510" s="88">
        <f>SUM(F510:K510)</f>
        <v>13929</v>
      </c>
      <c r="M510" s="9">
        <v>13929</v>
      </c>
      <c r="N510" s="33"/>
      <c r="O510" s="33"/>
      <c r="P510" s="33"/>
      <c r="Q510" s="33"/>
      <c r="R510" s="34">
        <f>SUM(N510:Q510)</f>
        <v>0</v>
      </c>
      <c r="S510" s="9">
        <v>148</v>
      </c>
      <c r="T510" s="33"/>
      <c r="U510" s="33"/>
      <c r="V510" s="33"/>
      <c r="W510" s="33"/>
      <c r="X510" s="34">
        <f>SUM(T510:W510)</f>
        <v>0</v>
      </c>
      <c r="Y510" s="9">
        <v>154</v>
      </c>
      <c r="Z510" s="24"/>
    </row>
    <row r="511" spans="1:27" s="12" customFormat="1" ht="25.5" x14ac:dyDescent="0.2">
      <c r="A511" s="7" t="s">
        <v>354</v>
      </c>
      <c r="B511" s="13"/>
      <c r="C511" s="13"/>
      <c r="D511" s="13" t="s">
        <v>355</v>
      </c>
      <c r="E511" s="13"/>
      <c r="F511" s="30">
        <f>F512+F521+F526</f>
        <v>53009.64</v>
      </c>
      <c r="G511" s="30"/>
      <c r="H511" s="30"/>
      <c r="I511" s="30"/>
      <c r="J511" s="30"/>
      <c r="K511" s="30"/>
      <c r="L511" s="87">
        <f>L512+L521+L526</f>
        <v>53009.64</v>
      </c>
      <c r="M511" s="14">
        <v>53009.64</v>
      </c>
      <c r="N511" s="30">
        <f>N512+N521+N526</f>
        <v>0</v>
      </c>
      <c r="O511" s="30"/>
      <c r="P511" s="30"/>
      <c r="Q511" s="30"/>
      <c r="R511" s="30">
        <f>R512+R521+R526</f>
        <v>0</v>
      </c>
      <c r="S511" s="14">
        <v>15779.72</v>
      </c>
      <c r="T511" s="30">
        <f>T512+T521+T526</f>
        <v>0</v>
      </c>
      <c r="U511" s="30"/>
      <c r="V511" s="30"/>
      <c r="W511" s="30"/>
      <c r="X511" s="30">
        <f>X512+X521+X526</f>
        <v>0</v>
      </c>
      <c r="Y511" s="14">
        <v>15779.72</v>
      </c>
      <c r="Z511" s="31"/>
      <c r="AA511" s="32"/>
    </row>
    <row r="512" spans="1:27" ht="38.25" outlineLevel="1" x14ac:dyDescent="0.25">
      <c r="A512" s="15" t="s">
        <v>356</v>
      </c>
      <c r="B512" s="8"/>
      <c r="C512" s="8"/>
      <c r="D512" s="8" t="s">
        <v>357</v>
      </c>
      <c r="E512" s="8"/>
      <c r="F512" s="33">
        <f>F513+F517</f>
        <v>29649.759999999998</v>
      </c>
      <c r="G512" s="33"/>
      <c r="H512" s="33"/>
      <c r="I512" s="33"/>
      <c r="J512" s="33"/>
      <c r="K512" s="33"/>
      <c r="L512" s="88">
        <f>L513+L517</f>
        <v>29649.759999999998</v>
      </c>
      <c r="M512" s="9">
        <v>29649.759999999998</v>
      </c>
      <c r="N512" s="33">
        <f>N513+N517</f>
        <v>0</v>
      </c>
      <c r="O512" s="33"/>
      <c r="P512" s="33"/>
      <c r="Q512" s="33"/>
      <c r="R512" s="33">
        <f>R513+R517</f>
        <v>0</v>
      </c>
      <c r="S512" s="9">
        <v>8763</v>
      </c>
      <c r="T512" s="33">
        <f>T513+T517</f>
        <v>0</v>
      </c>
      <c r="U512" s="33"/>
      <c r="V512" s="33"/>
      <c r="W512" s="33"/>
      <c r="X512" s="33">
        <f>X513+X517</f>
        <v>0</v>
      </c>
      <c r="Y512" s="9">
        <v>8763</v>
      </c>
      <c r="Z512" s="24"/>
    </row>
    <row r="513" spans="1:26" ht="38.25" outlineLevel="2" x14ac:dyDescent="0.25">
      <c r="A513" s="15" t="s">
        <v>358</v>
      </c>
      <c r="B513" s="8"/>
      <c r="C513" s="8"/>
      <c r="D513" s="8" t="s">
        <v>359</v>
      </c>
      <c r="E513" s="8"/>
      <c r="F513" s="33">
        <f>F514</f>
        <v>8947.7099999999991</v>
      </c>
      <c r="G513" s="33"/>
      <c r="H513" s="33"/>
      <c r="I513" s="33"/>
      <c r="J513" s="33"/>
      <c r="K513" s="33"/>
      <c r="L513" s="88">
        <f>L514</f>
        <v>8947.7099999999991</v>
      </c>
      <c r="M513" s="9">
        <v>8947.7099999999991</v>
      </c>
      <c r="N513" s="33">
        <f>N514</f>
        <v>0</v>
      </c>
      <c r="O513" s="33"/>
      <c r="P513" s="33"/>
      <c r="Q513" s="33"/>
      <c r="R513" s="33">
        <f>R514</f>
        <v>0</v>
      </c>
      <c r="S513" s="9">
        <v>0</v>
      </c>
      <c r="T513" s="33">
        <f>T514</f>
        <v>0</v>
      </c>
      <c r="U513" s="33"/>
      <c r="V513" s="33"/>
      <c r="W513" s="33"/>
      <c r="X513" s="33">
        <f>X514</f>
        <v>0</v>
      </c>
      <c r="Y513" s="9">
        <v>0</v>
      </c>
      <c r="Z513" s="24"/>
    </row>
    <row r="514" spans="1:26" outlineLevel="3" x14ac:dyDescent="0.25">
      <c r="A514" s="15" t="s">
        <v>237</v>
      </c>
      <c r="B514" s="8" t="s">
        <v>147</v>
      </c>
      <c r="C514" s="8"/>
      <c r="D514" s="8" t="s">
        <v>359</v>
      </c>
      <c r="E514" s="8"/>
      <c r="F514" s="33">
        <f>F515</f>
        <v>8947.7099999999991</v>
      </c>
      <c r="G514" s="33"/>
      <c r="H514" s="33"/>
      <c r="I514" s="33"/>
      <c r="J514" s="33"/>
      <c r="K514" s="33"/>
      <c r="L514" s="88">
        <f>L515</f>
        <v>8947.7099999999991</v>
      </c>
      <c r="M514" s="9">
        <v>8947.7099999999991</v>
      </c>
      <c r="N514" s="33">
        <f>N515</f>
        <v>0</v>
      </c>
      <c r="O514" s="33"/>
      <c r="P514" s="33"/>
      <c r="Q514" s="33"/>
      <c r="R514" s="33">
        <f>R515</f>
        <v>0</v>
      </c>
      <c r="S514" s="9">
        <v>0</v>
      </c>
      <c r="T514" s="33">
        <f>T515</f>
        <v>0</v>
      </c>
      <c r="U514" s="33"/>
      <c r="V514" s="33"/>
      <c r="W514" s="33"/>
      <c r="X514" s="33">
        <f>X515</f>
        <v>0</v>
      </c>
      <c r="Y514" s="9">
        <v>0</v>
      </c>
      <c r="Z514" s="24"/>
    </row>
    <row r="515" spans="1:26" outlineLevel="4" x14ac:dyDescent="0.25">
      <c r="A515" s="15" t="s">
        <v>360</v>
      </c>
      <c r="B515" s="8" t="s">
        <v>147</v>
      </c>
      <c r="C515" s="8" t="s">
        <v>57</v>
      </c>
      <c r="D515" s="8" t="s">
        <v>359</v>
      </c>
      <c r="E515" s="8"/>
      <c r="F515" s="33">
        <f>F516</f>
        <v>8947.7099999999991</v>
      </c>
      <c r="G515" s="33"/>
      <c r="H515" s="33"/>
      <c r="I515" s="33"/>
      <c r="J515" s="33"/>
      <c r="K515" s="33"/>
      <c r="L515" s="88">
        <f>L516</f>
        <v>8947.7099999999991</v>
      </c>
      <c r="M515" s="9">
        <v>8947.7099999999991</v>
      </c>
      <c r="N515" s="33">
        <f>N516</f>
        <v>0</v>
      </c>
      <c r="O515" s="33"/>
      <c r="P515" s="33"/>
      <c r="Q515" s="33"/>
      <c r="R515" s="33">
        <f>R516</f>
        <v>0</v>
      </c>
      <c r="S515" s="9">
        <v>0</v>
      </c>
      <c r="T515" s="33">
        <f>T516</f>
        <v>0</v>
      </c>
      <c r="U515" s="33"/>
      <c r="V515" s="33"/>
      <c r="W515" s="33"/>
      <c r="X515" s="33">
        <f>X516</f>
        <v>0</v>
      </c>
      <c r="Y515" s="9">
        <v>0</v>
      </c>
      <c r="Z515" s="24"/>
    </row>
    <row r="516" spans="1:26" outlineLevel="5" x14ac:dyDescent="0.25">
      <c r="A516" s="15" t="s">
        <v>17</v>
      </c>
      <c r="B516" s="8" t="s">
        <v>147</v>
      </c>
      <c r="C516" s="8" t="s">
        <v>57</v>
      </c>
      <c r="D516" s="8" t="s">
        <v>359</v>
      </c>
      <c r="E516" s="8" t="s">
        <v>18</v>
      </c>
      <c r="F516" s="33">
        <v>8947.7099999999991</v>
      </c>
      <c r="G516" s="33"/>
      <c r="H516" s="33"/>
      <c r="I516" s="33"/>
      <c r="J516" s="33"/>
      <c r="K516" s="33"/>
      <c r="L516" s="88">
        <f>SUM(F516:K516)</f>
        <v>8947.7099999999991</v>
      </c>
      <c r="M516" s="9">
        <v>8947.7099999999991</v>
      </c>
      <c r="N516" s="33"/>
      <c r="O516" s="33"/>
      <c r="P516" s="33"/>
      <c r="Q516" s="33"/>
      <c r="R516" s="34">
        <f>SUM(N516:Q516)</f>
        <v>0</v>
      </c>
      <c r="S516" s="9">
        <v>0</v>
      </c>
      <c r="T516" s="33"/>
      <c r="U516" s="33"/>
      <c r="V516" s="33"/>
      <c r="W516" s="33"/>
      <c r="X516" s="34">
        <f>SUM(T516:W516)</f>
        <v>0</v>
      </c>
      <c r="Y516" s="9">
        <v>0</v>
      </c>
      <c r="Z516" s="24"/>
    </row>
    <row r="517" spans="1:26" ht="25.5" outlineLevel="2" x14ac:dyDescent="0.25">
      <c r="A517" s="15" t="s">
        <v>361</v>
      </c>
      <c r="B517" s="8"/>
      <c r="C517" s="8"/>
      <c r="D517" s="8" t="s">
        <v>362</v>
      </c>
      <c r="E517" s="8"/>
      <c r="F517" s="33">
        <f>F518</f>
        <v>20702.05</v>
      </c>
      <c r="G517" s="33"/>
      <c r="H517" s="33"/>
      <c r="I517" s="33"/>
      <c r="J517" s="33"/>
      <c r="K517" s="33"/>
      <c r="L517" s="88">
        <f>L518</f>
        <v>20702.05</v>
      </c>
      <c r="M517" s="9">
        <v>20702.05</v>
      </c>
      <c r="N517" s="33">
        <f>N518</f>
        <v>0</v>
      </c>
      <c r="O517" s="33"/>
      <c r="P517" s="33"/>
      <c r="Q517" s="33"/>
      <c r="R517" s="33">
        <f>R518</f>
        <v>0</v>
      </c>
      <c r="S517" s="9">
        <v>8763</v>
      </c>
      <c r="T517" s="33">
        <f>T518</f>
        <v>0</v>
      </c>
      <c r="U517" s="33"/>
      <c r="V517" s="33"/>
      <c r="W517" s="33"/>
      <c r="X517" s="33">
        <f>X518</f>
        <v>0</v>
      </c>
      <c r="Y517" s="9">
        <v>8763</v>
      </c>
      <c r="Z517" s="24"/>
    </row>
    <row r="518" spans="1:26" outlineLevel="3" x14ac:dyDescent="0.25">
      <c r="A518" s="15" t="s">
        <v>237</v>
      </c>
      <c r="B518" s="8" t="s">
        <v>147</v>
      </c>
      <c r="C518" s="8"/>
      <c r="D518" s="8" t="s">
        <v>362</v>
      </c>
      <c r="E518" s="8"/>
      <c r="F518" s="33">
        <f>F519</f>
        <v>20702.05</v>
      </c>
      <c r="G518" s="33"/>
      <c r="H518" s="33"/>
      <c r="I518" s="33"/>
      <c r="J518" s="33"/>
      <c r="K518" s="33"/>
      <c r="L518" s="88">
        <f>L519</f>
        <v>20702.05</v>
      </c>
      <c r="M518" s="9">
        <v>20702.05</v>
      </c>
      <c r="N518" s="33">
        <f>N519</f>
        <v>0</v>
      </c>
      <c r="O518" s="33"/>
      <c r="P518" s="33"/>
      <c r="Q518" s="33"/>
      <c r="R518" s="33">
        <f>R519</f>
        <v>0</v>
      </c>
      <c r="S518" s="9">
        <v>8763</v>
      </c>
      <c r="T518" s="33">
        <f>T519</f>
        <v>0</v>
      </c>
      <c r="U518" s="33"/>
      <c r="V518" s="33"/>
      <c r="W518" s="33"/>
      <c r="X518" s="33">
        <f>X519</f>
        <v>0</v>
      </c>
      <c r="Y518" s="9">
        <v>8763</v>
      </c>
      <c r="Z518" s="24"/>
    </row>
    <row r="519" spans="1:26" outlineLevel="4" x14ac:dyDescent="0.25">
      <c r="A519" s="15" t="s">
        <v>360</v>
      </c>
      <c r="B519" s="8" t="s">
        <v>147</v>
      </c>
      <c r="C519" s="8" t="s">
        <v>57</v>
      </c>
      <c r="D519" s="8" t="s">
        <v>362</v>
      </c>
      <c r="E519" s="8"/>
      <c r="F519" s="33">
        <f>F520</f>
        <v>20702.05</v>
      </c>
      <c r="G519" s="33"/>
      <c r="H519" s="33"/>
      <c r="I519" s="33"/>
      <c r="J519" s="33"/>
      <c r="K519" s="33"/>
      <c r="L519" s="88">
        <f>L520</f>
        <v>20702.05</v>
      </c>
      <c r="M519" s="9">
        <v>20702.05</v>
      </c>
      <c r="N519" s="33">
        <f>N520</f>
        <v>0</v>
      </c>
      <c r="O519" s="33"/>
      <c r="P519" s="33"/>
      <c r="Q519" s="33"/>
      <c r="R519" s="33">
        <f>R520</f>
        <v>0</v>
      </c>
      <c r="S519" s="9">
        <v>8763</v>
      </c>
      <c r="T519" s="33">
        <f>T520</f>
        <v>0</v>
      </c>
      <c r="U519" s="33"/>
      <c r="V519" s="33"/>
      <c r="W519" s="33"/>
      <c r="X519" s="33">
        <f>X520</f>
        <v>0</v>
      </c>
      <c r="Y519" s="9">
        <v>8763</v>
      </c>
      <c r="Z519" s="24"/>
    </row>
    <row r="520" spans="1:26" outlineLevel="5" x14ac:dyDescent="0.25">
      <c r="A520" s="15" t="s">
        <v>17</v>
      </c>
      <c r="B520" s="8" t="s">
        <v>147</v>
      </c>
      <c r="C520" s="8" t="s">
        <v>57</v>
      </c>
      <c r="D520" s="8" t="s">
        <v>362</v>
      </c>
      <c r="E520" s="8" t="s">
        <v>18</v>
      </c>
      <c r="F520" s="33">
        <v>20702.05</v>
      </c>
      <c r="G520" s="33"/>
      <c r="H520" s="33"/>
      <c r="I520" s="33"/>
      <c r="J520" s="33"/>
      <c r="K520" s="33"/>
      <c r="L520" s="88">
        <f>SUM(F520:K520)</f>
        <v>20702.05</v>
      </c>
      <c r="M520" s="9">
        <v>20702.05</v>
      </c>
      <c r="N520" s="33"/>
      <c r="O520" s="33"/>
      <c r="P520" s="33"/>
      <c r="Q520" s="33"/>
      <c r="R520" s="34">
        <f>SUM(N520:Q520)</f>
        <v>0</v>
      </c>
      <c r="S520" s="9">
        <v>8763</v>
      </c>
      <c r="T520" s="33"/>
      <c r="U520" s="33"/>
      <c r="V520" s="33"/>
      <c r="W520" s="33"/>
      <c r="X520" s="34">
        <f>SUM(T520:W520)</f>
        <v>0</v>
      </c>
      <c r="Y520" s="9">
        <v>8763</v>
      </c>
      <c r="Z520" s="24"/>
    </row>
    <row r="521" spans="1:26" ht="51" outlineLevel="1" x14ac:dyDescent="0.25">
      <c r="A521" s="15" t="s">
        <v>363</v>
      </c>
      <c r="B521" s="8"/>
      <c r="C521" s="8"/>
      <c r="D521" s="8" t="s">
        <v>364</v>
      </c>
      <c r="E521" s="8"/>
      <c r="F521" s="33">
        <f>F522</f>
        <v>15454.26</v>
      </c>
      <c r="G521" s="33"/>
      <c r="H521" s="33"/>
      <c r="I521" s="33"/>
      <c r="J521" s="33"/>
      <c r="K521" s="33"/>
      <c r="L521" s="88">
        <f>L522</f>
        <v>15454.26</v>
      </c>
      <c r="M521" s="9">
        <v>15454.26</v>
      </c>
      <c r="N521" s="33">
        <f>N522</f>
        <v>0</v>
      </c>
      <c r="O521" s="33"/>
      <c r="P521" s="33"/>
      <c r="Q521" s="33"/>
      <c r="R521" s="33">
        <f>R522</f>
        <v>0</v>
      </c>
      <c r="S521" s="9">
        <v>0</v>
      </c>
      <c r="T521" s="33">
        <f>T522</f>
        <v>0</v>
      </c>
      <c r="U521" s="33"/>
      <c r="V521" s="33"/>
      <c r="W521" s="33"/>
      <c r="X521" s="33">
        <f>X522</f>
        <v>0</v>
      </c>
      <c r="Y521" s="9">
        <v>0</v>
      </c>
      <c r="Z521" s="24"/>
    </row>
    <row r="522" spans="1:26" ht="76.5" outlineLevel="2" x14ac:dyDescent="0.25">
      <c r="A522" s="15" t="s">
        <v>365</v>
      </c>
      <c r="B522" s="8"/>
      <c r="C522" s="8"/>
      <c r="D522" s="8" t="s">
        <v>366</v>
      </c>
      <c r="E522" s="8"/>
      <c r="F522" s="33">
        <f>F523</f>
        <v>15454.26</v>
      </c>
      <c r="G522" s="33"/>
      <c r="H522" s="33"/>
      <c r="I522" s="33"/>
      <c r="J522" s="33"/>
      <c r="K522" s="33"/>
      <c r="L522" s="88">
        <f>L523</f>
        <v>15454.26</v>
      </c>
      <c r="M522" s="9">
        <v>15454.26</v>
      </c>
      <c r="N522" s="33">
        <f>N523</f>
        <v>0</v>
      </c>
      <c r="O522" s="33"/>
      <c r="P522" s="33"/>
      <c r="Q522" s="33"/>
      <c r="R522" s="33">
        <f>R523</f>
        <v>0</v>
      </c>
      <c r="S522" s="9">
        <v>0</v>
      </c>
      <c r="T522" s="33">
        <f>T523</f>
        <v>0</v>
      </c>
      <c r="U522" s="33"/>
      <c r="V522" s="33"/>
      <c r="W522" s="33"/>
      <c r="X522" s="33">
        <f>X523</f>
        <v>0</v>
      </c>
      <c r="Y522" s="9">
        <v>0</v>
      </c>
      <c r="Z522" s="24"/>
    </row>
    <row r="523" spans="1:26" outlineLevel="3" x14ac:dyDescent="0.25">
      <c r="A523" s="15" t="s">
        <v>237</v>
      </c>
      <c r="B523" s="8" t="s">
        <v>147</v>
      </c>
      <c r="C523" s="8"/>
      <c r="D523" s="8" t="s">
        <v>366</v>
      </c>
      <c r="E523" s="8"/>
      <c r="F523" s="33">
        <f>F524</f>
        <v>15454.26</v>
      </c>
      <c r="G523" s="33"/>
      <c r="H523" s="33"/>
      <c r="I523" s="33"/>
      <c r="J523" s="33"/>
      <c r="K523" s="33"/>
      <c r="L523" s="88">
        <f>L524</f>
        <v>15454.26</v>
      </c>
      <c r="M523" s="9">
        <v>15454.26</v>
      </c>
      <c r="N523" s="33">
        <f>N524</f>
        <v>0</v>
      </c>
      <c r="O523" s="33"/>
      <c r="P523" s="33"/>
      <c r="Q523" s="33"/>
      <c r="R523" s="33">
        <f>R524</f>
        <v>0</v>
      </c>
      <c r="S523" s="9">
        <v>0</v>
      </c>
      <c r="T523" s="33">
        <f>T524</f>
        <v>0</v>
      </c>
      <c r="U523" s="33"/>
      <c r="V523" s="33"/>
      <c r="W523" s="33"/>
      <c r="X523" s="33">
        <f>X524</f>
        <v>0</v>
      </c>
      <c r="Y523" s="9">
        <v>0</v>
      </c>
      <c r="Z523" s="24"/>
    </row>
    <row r="524" spans="1:26" outlineLevel="4" x14ac:dyDescent="0.25">
      <c r="A524" s="15" t="s">
        <v>360</v>
      </c>
      <c r="B524" s="8" t="s">
        <v>147</v>
      </c>
      <c r="C524" s="8" t="s">
        <v>57</v>
      </c>
      <c r="D524" s="8" t="s">
        <v>366</v>
      </c>
      <c r="E524" s="8"/>
      <c r="F524" s="33">
        <f>F525</f>
        <v>15454.26</v>
      </c>
      <c r="G524" s="33"/>
      <c r="H524" s="33"/>
      <c r="I524" s="33"/>
      <c r="J524" s="33"/>
      <c r="K524" s="33"/>
      <c r="L524" s="88">
        <f>L525</f>
        <v>15454.26</v>
      </c>
      <c r="M524" s="9">
        <v>15454.26</v>
      </c>
      <c r="N524" s="33">
        <f>N525</f>
        <v>0</v>
      </c>
      <c r="O524" s="33"/>
      <c r="P524" s="33"/>
      <c r="Q524" s="33"/>
      <c r="R524" s="33">
        <f>R525</f>
        <v>0</v>
      </c>
      <c r="S524" s="9">
        <v>0</v>
      </c>
      <c r="T524" s="33">
        <f>T525</f>
        <v>0</v>
      </c>
      <c r="U524" s="33"/>
      <c r="V524" s="33"/>
      <c r="W524" s="33"/>
      <c r="X524" s="33">
        <f>X525</f>
        <v>0</v>
      </c>
      <c r="Y524" s="9">
        <v>0</v>
      </c>
      <c r="Z524" s="24"/>
    </row>
    <row r="525" spans="1:26" ht="38.25" outlineLevel="5" x14ac:dyDescent="0.25">
      <c r="A525" s="15" t="s">
        <v>58</v>
      </c>
      <c r="B525" s="8" t="s">
        <v>147</v>
      </c>
      <c r="C525" s="8" t="s">
        <v>57</v>
      </c>
      <c r="D525" s="8" t="s">
        <v>366</v>
      </c>
      <c r="E525" s="8" t="s">
        <v>59</v>
      </c>
      <c r="F525" s="33">
        <v>15454.26</v>
      </c>
      <c r="G525" s="33"/>
      <c r="H525" s="33"/>
      <c r="I525" s="33"/>
      <c r="J525" s="33"/>
      <c r="K525" s="33"/>
      <c r="L525" s="88">
        <f>SUM(F525:K525)</f>
        <v>15454.26</v>
      </c>
      <c r="M525" s="9">
        <v>15454.26</v>
      </c>
      <c r="N525" s="33"/>
      <c r="O525" s="33"/>
      <c r="P525" s="33"/>
      <c r="Q525" s="33"/>
      <c r="R525" s="34">
        <f>SUM(N525:Q525)</f>
        <v>0</v>
      </c>
      <c r="S525" s="9">
        <v>0</v>
      </c>
      <c r="T525" s="33"/>
      <c r="U525" s="33"/>
      <c r="V525" s="33"/>
      <c r="W525" s="33"/>
      <c r="X525" s="34">
        <f>SUM(T525:W525)</f>
        <v>0</v>
      </c>
      <c r="Y525" s="9">
        <v>0</v>
      </c>
      <c r="Z525" s="24"/>
    </row>
    <row r="526" spans="1:26" ht="38.25" outlineLevel="1" x14ac:dyDescent="0.25">
      <c r="A526" s="15" t="s">
        <v>367</v>
      </c>
      <c r="B526" s="8"/>
      <c r="C526" s="8"/>
      <c r="D526" s="8" t="s">
        <v>368</v>
      </c>
      <c r="E526" s="8"/>
      <c r="F526" s="33">
        <f>F527</f>
        <v>7905.62</v>
      </c>
      <c r="G526" s="33"/>
      <c r="H526" s="33"/>
      <c r="I526" s="33"/>
      <c r="J526" s="33"/>
      <c r="K526" s="33"/>
      <c r="L526" s="88">
        <f>L527</f>
        <v>7905.62</v>
      </c>
      <c r="M526" s="9">
        <v>7905.62</v>
      </c>
      <c r="N526" s="33">
        <f>N527</f>
        <v>0</v>
      </c>
      <c r="O526" s="33"/>
      <c r="P526" s="33"/>
      <c r="Q526" s="33"/>
      <c r="R526" s="33">
        <f>R527</f>
        <v>0</v>
      </c>
      <c r="S526" s="9">
        <v>7016.72</v>
      </c>
      <c r="T526" s="33">
        <f>T527</f>
        <v>0</v>
      </c>
      <c r="U526" s="33"/>
      <c r="V526" s="33"/>
      <c r="W526" s="33"/>
      <c r="X526" s="33">
        <f>X527</f>
        <v>0</v>
      </c>
      <c r="Y526" s="9">
        <v>7016.72</v>
      </c>
      <c r="Z526" s="24"/>
    </row>
    <row r="527" spans="1:26" ht="63.75" outlineLevel="2" x14ac:dyDescent="0.25">
      <c r="A527" s="15" t="s">
        <v>369</v>
      </c>
      <c r="B527" s="8"/>
      <c r="C527" s="8"/>
      <c r="D527" s="8" t="s">
        <v>370</v>
      </c>
      <c r="E527" s="8"/>
      <c r="F527" s="33">
        <f>F528</f>
        <v>7905.62</v>
      </c>
      <c r="G527" s="33"/>
      <c r="H527" s="33"/>
      <c r="I527" s="33"/>
      <c r="J527" s="33"/>
      <c r="K527" s="33"/>
      <c r="L527" s="88">
        <f>L528</f>
        <v>7905.62</v>
      </c>
      <c r="M527" s="9">
        <v>7905.62</v>
      </c>
      <c r="N527" s="33">
        <f>N528</f>
        <v>0</v>
      </c>
      <c r="O527" s="33"/>
      <c r="P527" s="33"/>
      <c r="Q527" s="33"/>
      <c r="R527" s="33">
        <f>R528</f>
        <v>0</v>
      </c>
      <c r="S527" s="9">
        <v>7016.72</v>
      </c>
      <c r="T527" s="33">
        <f>T528</f>
        <v>0</v>
      </c>
      <c r="U527" s="33"/>
      <c r="V527" s="33"/>
      <c r="W527" s="33"/>
      <c r="X527" s="33">
        <f>X528</f>
        <v>0</v>
      </c>
      <c r="Y527" s="9">
        <v>7016.72</v>
      </c>
      <c r="Z527" s="24"/>
    </row>
    <row r="528" spans="1:26" outlineLevel="3" x14ac:dyDescent="0.25">
      <c r="A528" s="15" t="s">
        <v>237</v>
      </c>
      <c r="B528" s="8" t="s">
        <v>147</v>
      </c>
      <c r="C528" s="8"/>
      <c r="D528" s="8" t="s">
        <v>370</v>
      </c>
      <c r="E528" s="8"/>
      <c r="F528" s="33">
        <f>F529</f>
        <v>7905.62</v>
      </c>
      <c r="G528" s="33"/>
      <c r="H528" s="33"/>
      <c r="I528" s="33"/>
      <c r="J528" s="33"/>
      <c r="K528" s="33"/>
      <c r="L528" s="88">
        <f>L529</f>
        <v>7905.62</v>
      </c>
      <c r="M528" s="9">
        <v>7905.62</v>
      </c>
      <c r="N528" s="33">
        <f>N529</f>
        <v>0</v>
      </c>
      <c r="O528" s="33"/>
      <c r="P528" s="33"/>
      <c r="Q528" s="33"/>
      <c r="R528" s="33">
        <f>R529</f>
        <v>0</v>
      </c>
      <c r="S528" s="9">
        <v>7016.72</v>
      </c>
      <c r="T528" s="33">
        <f>T529</f>
        <v>0</v>
      </c>
      <c r="U528" s="33"/>
      <c r="V528" s="33"/>
      <c r="W528" s="33"/>
      <c r="X528" s="33">
        <f>X529</f>
        <v>0</v>
      </c>
      <c r="Y528" s="9">
        <v>7016.72</v>
      </c>
      <c r="Z528" s="24"/>
    </row>
    <row r="529" spans="1:27" ht="25.5" outlineLevel="4" x14ac:dyDescent="0.25">
      <c r="A529" s="15" t="s">
        <v>238</v>
      </c>
      <c r="B529" s="8" t="s">
        <v>147</v>
      </c>
      <c r="C529" s="8" t="s">
        <v>239</v>
      </c>
      <c r="D529" s="8" t="s">
        <v>370</v>
      </c>
      <c r="E529" s="8"/>
      <c r="F529" s="33">
        <f>F530</f>
        <v>7905.62</v>
      </c>
      <c r="G529" s="33"/>
      <c r="H529" s="33"/>
      <c r="I529" s="33"/>
      <c r="J529" s="33"/>
      <c r="K529" s="33"/>
      <c r="L529" s="88">
        <f>L530</f>
        <v>7905.62</v>
      </c>
      <c r="M529" s="9">
        <v>7905.62</v>
      </c>
      <c r="N529" s="33">
        <f>N530</f>
        <v>0</v>
      </c>
      <c r="O529" s="33"/>
      <c r="P529" s="33"/>
      <c r="Q529" s="33"/>
      <c r="R529" s="33">
        <f>R530</f>
        <v>0</v>
      </c>
      <c r="S529" s="9">
        <v>7016.72</v>
      </c>
      <c r="T529" s="33">
        <f>T530</f>
        <v>0</v>
      </c>
      <c r="U529" s="33"/>
      <c r="V529" s="33"/>
      <c r="W529" s="33"/>
      <c r="X529" s="33">
        <f>X530</f>
        <v>0</v>
      </c>
      <c r="Y529" s="9">
        <v>7016.72</v>
      </c>
      <c r="Z529" s="24"/>
    </row>
    <row r="530" spans="1:27" outlineLevel="5" x14ac:dyDescent="0.25">
      <c r="A530" s="15" t="s">
        <v>17</v>
      </c>
      <c r="B530" s="8" t="s">
        <v>147</v>
      </c>
      <c r="C530" s="8" t="s">
        <v>239</v>
      </c>
      <c r="D530" s="8" t="s">
        <v>370</v>
      </c>
      <c r="E530" s="8" t="s">
        <v>18</v>
      </c>
      <c r="F530" s="33">
        <v>7905.62</v>
      </c>
      <c r="G530" s="33"/>
      <c r="H530" s="33"/>
      <c r="I530" s="33"/>
      <c r="J530" s="33"/>
      <c r="K530" s="33"/>
      <c r="L530" s="88">
        <f>SUM(F530:K530)</f>
        <v>7905.62</v>
      </c>
      <c r="M530" s="9">
        <v>7905.62</v>
      </c>
      <c r="N530" s="33"/>
      <c r="O530" s="33"/>
      <c r="P530" s="33"/>
      <c r="Q530" s="33"/>
      <c r="R530" s="34">
        <f>SUM(N530:Q530)</f>
        <v>0</v>
      </c>
      <c r="S530" s="9">
        <v>7016.72</v>
      </c>
      <c r="T530" s="33"/>
      <c r="U530" s="33"/>
      <c r="V530" s="33"/>
      <c r="W530" s="33"/>
      <c r="X530" s="34">
        <f>SUM(T530:W530)</f>
        <v>0</v>
      </c>
      <c r="Y530" s="9">
        <v>7016.72</v>
      </c>
      <c r="Z530" s="24"/>
    </row>
    <row r="531" spans="1:27" s="12" customFormat="1" ht="25.5" x14ac:dyDescent="0.2">
      <c r="A531" s="7" t="s">
        <v>371</v>
      </c>
      <c r="B531" s="13"/>
      <c r="C531" s="13"/>
      <c r="D531" s="13" t="s">
        <v>372</v>
      </c>
      <c r="E531" s="13"/>
      <c r="F531" s="30">
        <f>F532</f>
        <v>2472.1099999999997</v>
      </c>
      <c r="G531" s="30"/>
      <c r="H531" s="30"/>
      <c r="I531" s="30"/>
      <c r="J531" s="30"/>
      <c r="K531" s="30"/>
      <c r="L531" s="87">
        <f>L532</f>
        <v>2472.1099999999997</v>
      </c>
      <c r="M531" s="14">
        <v>2472.1</v>
      </c>
      <c r="N531" s="30">
        <f>N532</f>
        <v>0</v>
      </c>
      <c r="O531" s="30"/>
      <c r="P531" s="30"/>
      <c r="Q531" s="30"/>
      <c r="R531" s="30">
        <f>R532</f>
        <v>0</v>
      </c>
      <c r="S531" s="14">
        <v>2498.1</v>
      </c>
      <c r="T531" s="30">
        <f>T532</f>
        <v>0</v>
      </c>
      <c r="U531" s="30"/>
      <c r="V531" s="30"/>
      <c r="W531" s="30"/>
      <c r="X531" s="30">
        <f>X532</f>
        <v>0</v>
      </c>
      <c r="Y531" s="14">
        <v>2523.1</v>
      </c>
      <c r="Z531" s="31"/>
      <c r="AA531" s="32"/>
    </row>
    <row r="532" spans="1:27" ht="89.25" outlineLevel="1" x14ac:dyDescent="0.25">
      <c r="A532" s="15" t="s">
        <v>373</v>
      </c>
      <c r="B532" s="8"/>
      <c r="C532" s="8"/>
      <c r="D532" s="8" t="s">
        <v>374</v>
      </c>
      <c r="E532" s="8"/>
      <c r="F532" s="33">
        <f>F533+F538+F543</f>
        <v>2472.1099999999997</v>
      </c>
      <c r="G532" s="33"/>
      <c r="H532" s="33"/>
      <c r="I532" s="33"/>
      <c r="J532" s="33"/>
      <c r="K532" s="33"/>
      <c r="L532" s="88">
        <f>L533+L538+L543</f>
        <v>2472.1099999999997</v>
      </c>
      <c r="M532" s="9">
        <v>2472.1</v>
      </c>
      <c r="N532" s="33">
        <f>N533+N538+N543</f>
        <v>0</v>
      </c>
      <c r="O532" s="33"/>
      <c r="P532" s="33"/>
      <c r="Q532" s="33"/>
      <c r="R532" s="33">
        <f>R533+R538+R543</f>
        <v>0</v>
      </c>
      <c r="S532" s="9">
        <v>2498.1</v>
      </c>
      <c r="T532" s="33">
        <f>T533+T538+T543</f>
        <v>0</v>
      </c>
      <c r="U532" s="33"/>
      <c r="V532" s="33"/>
      <c r="W532" s="33"/>
      <c r="X532" s="33">
        <f>X533+X538+X543</f>
        <v>0</v>
      </c>
      <c r="Y532" s="9">
        <v>2523.1</v>
      </c>
      <c r="Z532" s="24"/>
    </row>
    <row r="533" spans="1:27" ht="25.5" outlineLevel="2" x14ac:dyDescent="0.25">
      <c r="A533" s="15" t="s">
        <v>375</v>
      </c>
      <c r="B533" s="8"/>
      <c r="C533" s="8"/>
      <c r="D533" s="8" t="s">
        <v>376</v>
      </c>
      <c r="E533" s="8"/>
      <c r="F533" s="33">
        <f>F534</f>
        <v>762.01</v>
      </c>
      <c r="G533" s="33"/>
      <c r="H533" s="33"/>
      <c r="I533" s="33"/>
      <c r="J533" s="33"/>
      <c r="K533" s="33"/>
      <c r="L533" s="88">
        <f>L534</f>
        <v>762.01</v>
      </c>
      <c r="M533" s="9">
        <v>762</v>
      </c>
      <c r="N533" s="33">
        <f>N534</f>
        <v>0</v>
      </c>
      <c r="O533" s="33"/>
      <c r="P533" s="33"/>
      <c r="Q533" s="33"/>
      <c r="R533" s="33">
        <f>R534</f>
        <v>0</v>
      </c>
      <c r="S533" s="9">
        <v>762</v>
      </c>
      <c r="T533" s="33">
        <f>T534</f>
        <v>0</v>
      </c>
      <c r="U533" s="33"/>
      <c r="V533" s="33"/>
      <c r="W533" s="33"/>
      <c r="X533" s="33">
        <f>X534</f>
        <v>0</v>
      </c>
      <c r="Y533" s="9">
        <v>762</v>
      </c>
      <c r="Z533" s="24"/>
    </row>
    <row r="534" spans="1:27" outlineLevel="3" x14ac:dyDescent="0.25">
      <c r="A534" s="15" t="s">
        <v>283</v>
      </c>
      <c r="B534" s="8" t="s">
        <v>24</v>
      </c>
      <c r="C534" s="8"/>
      <c r="D534" s="8" t="s">
        <v>376</v>
      </c>
      <c r="E534" s="8"/>
      <c r="F534" s="33">
        <f>F535</f>
        <v>762.01</v>
      </c>
      <c r="G534" s="33"/>
      <c r="H534" s="33"/>
      <c r="I534" s="33"/>
      <c r="J534" s="33"/>
      <c r="K534" s="33"/>
      <c r="L534" s="88">
        <f>L535</f>
        <v>762.01</v>
      </c>
      <c r="M534" s="9">
        <v>762</v>
      </c>
      <c r="N534" s="33">
        <f>N535</f>
        <v>0</v>
      </c>
      <c r="O534" s="33"/>
      <c r="P534" s="33"/>
      <c r="Q534" s="33"/>
      <c r="R534" s="33">
        <f>R535</f>
        <v>0</v>
      </c>
      <c r="S534" s="9">
        <v>762</v>
      </c>
      <c r="T534" s="33">
        <f>T535</f>
        <v>0</v>
      </c>
      <c r="U534" s="33"/>
      <c r="V534" s="33"/>
      <c r="W534" s="33"/>
      <c r="X534" s="33">
        <f>X535</f>
        <v>0</v>
      </c>
      <c r="Y534" s="9">
        <v>762</v>
      </c>
      <c r="Z534" s="24"/>
    </row>
    <row r="535" spans="1:27" outlineLevel="4" x14ac:dyDescent="0.25">
      <c r="A535" s="15" t="s">
        <v>284</v>
      </c>
      <c r="B535" s="8" t="s">
        <v>24</v>
      </c>
      <c r="C535" s="8" t="s">
        <v>285</v>
      </c>
      <c r="D535" s="8" t="s">
        <v>376</v>
      </c>
      <c r="E535" s="8"/>
      <c r="F535" s="33">
        <f>F536+F537</f>
        <v>762.01</v>
      </c>
      <c r="G535" s="33"/>
      <c r="H535" s="33"/>
      <c r="I535" s="33"/>
      <c r="J535" s="33"/>
      <c r="K535" s="33"/>
      <c r="L535" s="88">
        <f>L536+L537</f>
        <v>762.01</v>
      </c>
      <c r="M535" s="9">
        <v>762</v>
      </c>
      <c r="N535" s="33">
        <f>N536+N537</f>
        <v>0</v>
      </c>
      <c r="O535" s="33"/>
      <c r="P535" s="33"/>
      <c r="Q535" s="33"/>
      <c r="R535" s="33">
        <f>R536+R537</f>
        <v>0</v>
      </c>
      <c r="S535" s="9">
        <v>762</v>
      </c>
      <c r="T535" s="33">
        <f>T536+T537</f>
        <v>0</v>
      </c>
      <c r="U535" s="33"/>
      <c r="V535" s="33"/>
      <c r="W535" s="33"/>
      <c r="X535" s="33">
        <f>X536+X537</f>
        <v>0</v>
      </c>
      <c r="Y535" s="9">
        <v>762</v>
      </c>
      <c r="Z535" s="24"/>
    </row>
    <row r="536" spans="1:27" ht="38.25" outlineLevel="5" x14ac:dyDescent="0.25">
      <c r="A536" s="15" t="s">
        <v>99</v>
      </c>
      <c r="B536" s="8" t="s">
        <v>24</v>
      </c>
      <c r="C536" s="8" t="s">
        <v>285</v>
      </c>
      <c r="D536" s="8" t="s">
        <v>376</v>
      </c>
      <c r="E536" s="8" t="s">
        <v>100</v>
      </c>
      <c r="F536" s="33">
        <v>696.38</v>
      </c>
      <c r="G536" s="33"/>
      <c r="H536" s="33"/>
      <c r="I536" s="33"/>
      <c r="J536" s="33"/>
      <c r="K536" s="33"/>
      <c r="L536" s="88">
        <f>SUM(F536:K536)</f>
        <v>696.38</v>
      </c>
      <c r="M536" s="9">
        <v>696.375</v>
      </c>
      <c r="N536" s="33"/>
      <c r="O536" s="33"/>
      <c r="P536" s="33"/>
      <c r="Q536" s="33"/>
      <c r="R536" s="34">
        <f t="shared" ref="R536:R537" si="66">SUM(N536:Q536)</f>
        <v>0</v>
      </c>
      <c r="S536" s="9">
        <v>696.375</v>
      </c>
      <c r="T536" s="33"/>
      <c r="U536" s="33"/>
      <c r="V536" s="33"/>
      <c r="W536" s="33"/>
      <c r="X536" s="34">
        <f t="shared" ref="X536:X537" si="67">SUM(T536:W536)</f>
        <v>0</v>
      </c>
      <c r="Y536" s="9">
        <v>696.375</v>
      </c>
      <c r="Z536" s="24"/>
    </row>
    <row r="537" spans="1:27" ht="38.25" outlineLevel="5" x14ac:dyDescent="0.25">
      <c r="A537" s="15" t="s">
        <v>58</v>
      </c>
      <c r="B537" s="8" t="s">
        <v>24</v>
      </c>
      <c r="C537" s="8" t="s">
        <v>285</v>
      </c>
      <c r="D537" s="8" t="s">
        <v>376</v>
      </c>
      <c r="E537" s="8" t="s">
        <v>59</v>
      </c>
      <c r="F537" s="33">
        <v>65.63</v>
      </c>
      <c r="G537" s="33"/>
      <c r="H537" s="33"/>
      <c r="I537" s="33"/>
      <c r="J537" s="33"/>
      <c r="K537" s="33"/>
      <c r="L537" s="88">
        <f>SUM(F537:K537)</f>
        <v>65.63</v>
      </c>
      <c r="M537" s="9">
        <v>65.625</v>
      </c>
      <c r="N537" s="33"/>
      <c r="O537" s="33"/>
      <c r="P537" s="33"/>
      <c r="Q537" s="33"/>
      <c r="R537" s="34">
        <f t="shared" si="66"/>
        <v>0</v>
      </c>
      <c r="S537" s="9">
        <v>65.625</v>
      </c>
      <c r="T537" s="33"/>
      <c r="U537" s="33"/>
      <c r="V537" s="33"/>
      <c r="W537" s="33"/>
      <c r="X537" s="34">
        <f t="shared" si="67"/>
        <v>0</v>
      </c>
      <c r="Y537" s="9">
        <v>65.625</v>
      </c>
      <c r="Z537" s="24"/>
    </row>
    <row r="538" spans="1:27" ht="38.25" outlineLevel="2" x14ac:dyDescent="0.25">
      <c r="A538" s="15" t="s">
        <v>377</v>
      </c>
      <c r="B538" s="8"/>
      <c r="C538" s="8"/>
      <c r="D538" s="8" t="s">
        <v>378</v>
      </c>
      <c r="E538" s="8"/>
      <c r="F538" s="33">
        <f>F539</f>
        <v>633</v>
      </c>
      <c r="G538" s="33"/>
      <c r="H538" s="33"/>
      <c r="I538" s="33"/>
      <c r="J538" s="33"/>
      <c r="K538" s="33"/>
      <c r="L538" s="88">
        <f>L539</f>
        <v>633</v>
      </c>
      <c r="M538" s="9">
        <v>633</v>
      </c>
      <c r="N538" s="33">
        <f>N539</f>
        <v>0</v>
      </c>
      <c r="O538" s="33"/>
      <c r="P538" s="33"/>
      <c r="Q538" s="33"/>
      <c r="R538" s="33">
        <f>R539</f>
        <v>0</v>
      </c>
      <c r="S538" s="9">
        <v>659</v>
      </c>
      <c r="T538" s="33">
        <f>T539</f>
        <v>0</v>
      </c>
      <c r="U538" s="33"/>
      <c r="V538" s="33"/>
      <c r="W538" s="33"/>
      <c r="X538" s="33">
        <f>X539</f>
        <v>0</v>
      </c>
      <c r="Y538" s="9">
        <v>684</v>
      </c>
      <c r="Z538" s="24"/>
    </row>
    <row r="539" spans="1:27" outlineLevel="3" x14ac:dyDescent="0.25">
      <c r="A539" s="15" t="s">
        <v>13</v>
      </c>
      <c r="B539" s="8" t="s">
        <v>14</v>
      </c>
      <c r="C539" s="8"/>
      <c r="D539" s="8" t="s">
        <v>378</v>
      </c>
      <c r="E539" s="8"/>
      <c r="F539" s="33">
        <f>F540</f>
        <v>633</v>
      </c>
      <c r="G539" s="33"/>
      <c r="H539" s="33"/>
      <c r="I539" s="33"/>
      <c r="J539" s="33"/>
      <c r="K539" s="33"/>
      <c r="L539" s="88">
        <f>L540</f>
        <v>633</v>
      </c>
      <c r="M539" s="9">
        <v>633</v>
      </c>
      <c r="N539" s="33">
        <f>N540</f>
        <v>0</v>
      </c>
      <c r="O539" s="33"/>
      <c r="P539" s="33"/>
      <c r="Q539" s="33"/>
      <c r="R539" s="33">
        <f>R540</f>
        <v>0</v>
      </c>
      <c r="S539" s="9">
        <v>659</v>
      </c>
      <c r="T539" s="33">
        <f>T540</f>
        <v>0</v>
      </c>
      <c r="U539" s="33"/>
      <c r="V539" s="33"/>
      <c r="W539" s="33"/>
      <c r="X539" s="33">
        <f>X540</f>
        <v>0</v>
      </c>
      <c r="Y539" s="9">
        <v>684</v>
      </c>
      <c r="Z539" s="24"/>
    </row>
    <row r="540" spans="1:27" outlineLevel="4" x14ac:dyDescent="0.25">
      <c r="A540" s="15" t="s">
        <v>82</v>
      </c>
      <c r="B540" s="8" t="s">
        <v>14</v>
      </c>
      <c r="C540" s="8" t="s">
        <v>14</v>
      </c>
      <c r="D540" s="8" t="s">
        <v>378</v>
      </c>
      <c r="E540" s="8"/>
      <c r="F540" s="33">
        <f>F541+F542</f>
        <v>633</v>
      </c>
      <c r="G540" s="33"/>
      <c r="H540" s="33"/>
      <c r="I540" s="33"/>
      <c r="J540" s="33"/>
      <c r="K540" s="33"/>
      <c r="L540" s="88">
        <f>L541+L542</f>
        <v>633</v>
      </c>
      <c r="M540" s="9">
        <v>633</v>
      </c>
      <c r="N540" s="33">
        <f>N541+N542</f>
        <v>0</v>
      </c>
      <c r="O540" s="33"/>
      <c r="P540" s="33"/>
      <c r="Q540" s="33"/>
      <c r="R540" s="33">
        <f>R541+R542</f>
        <v>0</v>
      </c>
      <c r="S540" s="9">
        <v>659</v>
      </c>
      <c r="T540" s="33">
        <f>T541+T542</f>
        <v>0</v>
      </c>
      <c r="U540" s="33"/>
      <c r="V540" s="33"/>
      <c r="W540" s="33"/>
      <c r="X540" s="33">
        <f>X541+X542</f>
        <v>0</v>
      </c>
      <c r="Y540" s="9">
        <v>684</v>
      </c>
      <c r="Z540" s="24"/>
    </row>
    <row r="541" spans="1:27" outlineLevel="5" x14ac:dyDescent="0.25">
      <c r="A541" s="15" t="s">
        <v>17</v>
      </c>
      <c r="B541" s="8" t="s">
        <v>14</v>
      </c>
      <c r="C541" s="8" t="s">
        <v>14</v>
      </c>
      <c r="D541" s="8" t="s">
        <v>378</v>
      </c>
      <c r="E541" s="8" t="s">
        <v>18</v>
      </c>
      <c r="F541" s="33">
        <v>477</v>
      </c>
      <c r="G541" s="33"/>
      <c r="H541" s="33"/>
      <c r="I541" s="33"/>
      <c r="J541" s="33"/>
      <c r="K541" s="33"/>
      <c r="L541" s="88">
        <f>SUM(F541:K541)</f>
        <v>477</v>
      </c>
      <c r="M541" s="9">
        <v>477</v>
      </c>
      <c r="N541" s="33"/>
      <c r="O541" s="33"/>
      <c r="P541" s="33"/>
      <c r="Q541" s="33"/>
      <c r="R541" s="34">
        <f t="shared" ref="R541:R542" si="68">SUM(N541:Q541)</f>
        <v>0</v>
      </c>
      <c r="S541" s="9">
        <v>497</v>
      </c>
      <c r="T541" s="33"/>
      <c r="U541" s="33"/>
      <c r="V541" s="33"/>
      <c r="W541" s="33"/>
      <c r="X541" s="34">
        <f t="shared" ref="X541:X542" si="69">SUM(T541:W541)</f>
        <v>0</v>
      </c>
      <c r="Y541" s="9">
        <v>516</v>
      </c>
      <c r="Z541" s="24"/>
    </row>
    <row r="542" spans="1:27" outlineLevel="5" x14ac:dyDescent="0.25">
      <c r="A542" s="15" t="s">
        <v>19</v>
      </c>
      <c r="B542" s="8" t="s">
        <v>14</v>
      </c>
      <c r="C542" s="8" t="s">
        <v>14</v>
      </c>
      <c r="D542" s="8" t="s">
        <v>378</v>
      </c>
      <c r="E542" s="8" t="s">
        <v>20</v>
      </c>
      <c r="F542" s="33">
        <v>156</v>
      </c>
      <c r="G542" s="33"/>
      <c r="H542" s="33"/>
      <c r="I542" s="33"/>
      <c r="J542" s="33"/>
      <c r="K542" s="33"/>
      <c r="L542" s="88">
        <f>SUM(F542:K542)</f>
        <v>156</v>
      </c>
      <c r="M542" s="9">
        <v>156</v>
      </c>
      <c r="N542" s="33"/>
      <c r="O542" s="33"/>
      <c r="P542" s="33"/>
      <c r="Q542" s="33"/>
      <c r="R542" s="34">
        <f t="shared" si="68"/>
        <v>0</v>
      </c>
      <c r="S542" s="9">
        <v>162</v>
      </c>
      <c r="T542" s="33"/>
      <c r="U542" s="33"/>
      <c r="V542" s="33"/>
      <c r="W542" s="33"/>
      <c r="X542" s="34">
        <f t="shared" si="69"/>
        <v>0</v>
      </c>
      <c r="Y542" s="9">
        <v>168</v>
      </c>
      <c r="Z542" s="24"/>
    </row>
    <row r="543" spans="1:27" ht="51" outlineLevel="2" x14ac:dyDescent="0.25">
      <c r="A543" s="15" t="s">
        <v>379</v>
      </c>
      <c r="B543" s="8"/>
      <c r="C543" s="8"/>
      <c r="D543" s="8" t="s">
        <v>380</v>
      </c>
      <c r="E543" s="8"/>
      <c r="F543" s="33">
        <f>F544</f>
        <v>1077.0999999999999</v>
      </c>
      <c r="G543" s="33"/>
      <c r="H543" s="33"/>
      <c r="I543" s="33"/>
      <c r="J543" s="33"/>
      <c r="K543" s="33"/>
      <c r="L543" s="88">
        <f>L544</f>
        <v>1077.0999999999999</v>
      </c>
      <c r="M543" s="9">
        <v>1077.0999999999999</v>
      </c>
      <c r="N543" s="33">
        <f>N544</f>
        <v>0</v>
      </c>
      <c r="O543" s="33"/>
      <c r="P543" s="33"/>
      <c r="Q543" s="33"/>
      <c r="R543" s="33">
        <f>R544</f>
        <v>0</v>
      </c>
      <c r="S543" s="9">
        <v>1077.0999999999999</v>
      </c>
      <c r="T543" s="33">
        <f>T544</f>
        <v>0</v>
      </c>
      <c r="U543" s="33"/>
      <c r="V543" s="33"/>
      <c r="W543" s="33"/>
      <c r="X543" s="33">
        <f>X544</f>
        <v>0</v>
      </c>
      <c r="Y543" s="9">
        <v>1077.0999999999999</v>
      </c>
      <c r="Z543" s="24"/>
    </row>
    <row r="544" spans="1:27" outlineLevel="3" x14ac:dyDescent="0.25">
      <c r="A544" s="15" t="s">
        <v>13</v>
      </c>
      <c r="B544" s="8" t="s">
        <v>14</v>
      </c>
      <c r="C544" s="8"/>
      <c r="D544" s="8" t="s">
        <v>380</v>
      </c>
      <c r="E544" s="8"/>
      <c r="F544" s="33">
        <f>F545</f>
        <v>1077.0999999999999</v>
      </c>
      <c r="G544" s="33"/>
      <c r="H544" s="33"/>
      <c r="I544" s="33"/>
      <c r="J544" s="33"/>
      <c r="K544" s="33"/>
      <c r="L544" s="88">
        <f>L545</f>
        <v>1077.0999999999999</v>
      </c>
      <c r="M544" s="9">
        <v>1077.0999999999999</v>
      </c>
      <c r="N544" s="33">
        <f>N545</f>
        <v>0</v>
      </c>
      <c r="O544" s="33"/>
      <c r="P544" s="33"/>
      <c r="Q544" s="33"/>
      <c r="R544" s="33">
        <f>R545</f>
        <v>0</v>
      </c>
      <c r="S544" s="9">
        <v>1077.0999999999999</v>
      </c>
      <c r="T544" s="33">
        <f>T545</f>
        <v>0</v>
      </c>
      <c r="U544" s="33"/>
      <c r="V544" s="33"/>
      <c r="W544" s="33"/>
      <c r="X544" s="33">
        <f>X545</f>
        <v>0</v>
      </c>
      <c r="Y544" s="9">
        <v>1077.0999999999999</v>
      </c>
      <c r="Z544" s="24"/>
    </row>
    <row r="545" spans="1:27" outlineLevel="4" x14ac:dyDescent="0.25">
      <c r="A545" s="15" t="s">
        <v>82</v>
      </c>
      <c r="B545" s="8" t="s">
        <v>14</v>
      </c>
      <c r="C545" s="8" t="s">
        <v>14</v>
      </c>
      <c r="D545" s="8" t="s">
        <v>380</v>
      </c>
      <c r="E545" s="8"/>
      <c r="F545" s="33">
        <f>F546+F547</f>
        <v>1077.0999999999999</v>
      </c>
      <c r="G545" s="33"/>
      <c r="H545" s="33"/>
      <c r="I545" s="33"/>
      <c r="J545" s="33"/>
      <c r="K545" s="33"/>
      <c r="L545" s="88">
        <f>L546+L547</f>
        <v>1077.0999999999999</v>
      </c>
      <c r="M545" s="9">
        <v>1077.0999999999999</v>
      </c>
      <c r="N545" s="33">
        <f>N546+N547</f>
        <v>0</v>
      </c>
      <c r="O545" s="33"/>
      <c r="P545" s="33"/>
      <c r="Q545" s="33"/>
      <c r="R545" s="33">
        <f>R546+R547</f>
        <v>0</v>
      </c>
      <c r="S545" s="9">
        <v>1077.0999999999999</v>
      </c>
      <c r="T545" s="33">
        <f>T546+T547</f>
        <v>0</v>
      </c>
      <c r="U545" s="33"/>
      <c r="V545" s="33"/>
      <c r="W545" s="33"/>
      <c r="X545" s="33">
        <f>X546+X547</f>
        <v>0</v>
      </c>
      <c r="Y545" s="9">
        <v>1077.0999999999999</v>
      </c>
      <c r="Z545" s="24"/>
    </row>
    <row r="546" spans="1:27" outlineLevel="5" x14ac:dyDescent="0.25">
      <c r="A546" s="15" t="s">
        <v>17</v>
      </c>
      <c r="B546" s="8" t="s">
        <v>14</v>
      </c>
      <c r="C546" s="8" t="s">
        <v>14</v>
      </c>
      <c r="D546" s="8" t="s">
        <v>380</v>
      </c>
      <c r="E546" s="8" t="s">
        <v>18</v>
      </c>
      <c r="F546" s="33">
        <v>572</v>
      </c>
      <c r="G546" s="33"/>
      <c r="H546" s="33"/>
      <c r="I546" s="33"/>
      <c r="J546" s="33"/>
      <c r="K546" s="33"/>
      <c r="L546" s="88">
        <f>SUM(F546:K546)</f>
        <v>572</v>
      </c>
      <c r="M546" s="9">
        <v>572</v>
      </c>
      <c r="N546" s="33"/>
      <c r="O546" s="33"/>
      <c r="P546" s="33"/>
      <c r="Q546" s="33"/>
      <c r="R546" s="34">
        <f t="shared" ref="R546:R547" si="70">SUM(N546:Q546)</f>
        <v>0</v>
      </c>
      <c r="S546" s="9">
        <v>572</v>
      </c>
      <c r="T546" s="33"/>
      <c r="U546" s="33"/>
      <c r="V546" s="33"/>
      <c r="W546" s="33"/>
      <c r="X546" s="34">
        <f t="shared" ref="X546:X547" si="71">SUM(T546:W546)</f>
        <v>0</v>
      </c>
      <c r="Y546" s="9">
        <v>572</v>
      </c>
      <c r="Z546" s="24"/>
    </row>
    <row r="547" spans="1:27" outlineLevel="5" x14ac:dyDescent="0.25">
      <c r="A547" s="15" t="s">
        <v>19</v>
      </c>
      <c r="B547" s="8" t="s">
        <v>14</v>
      </c>
      <c r="C547" s="8" t="s">
        <v>14</v>
      </c>
      <c r="D547" s="8" t="s">
        <v>380</v>
      </c>
      <c r="E547" s="8" t="s">
        <v>20</v>
      </c>
      <c r="F547" s="33">
        <v>505.1</v>
      </c>
      <c r="G547" s="33"/>
      <c r="H547" s="33"/>
      <c r="I547" s="33"/>
      <c r="J547" s="33"/>
      <c r="K547" s="33"/>
      <c r="L547" s="88">
        <f>SUM(F547:K547)</f>
        <v>505.1</v>
      </c>
      <c r="M547" s="9">
        <v>505.1</v>
      </c>
      <c r="N547" s="33"/>
      <c r="O547" s="33"/>
      <c r="P547" s="33"/>
      <c r="Q547" s="33"/>
      <c r="R547" s="34">
        <f t="shared" si="70"/>
        <v>0</v>
      </c>
      <c r="S547" s="9">
        <v>505.1</v>
      </c>
      <c r="T547" s="33"/>
      <c r="U547" s="33"/>
      <c r="V547" s="33"/>
      <c r="W547" s="33"/>
      <c r="X547" s="34">
        <f t="shared" si="71"/>
        <v>0</v>
      </c>
      <c r="Y547" s="9">
        <v>505.1</v>
      </c>
      <c r="Z547" s="24"/>
    </row>
    <row r="548" spans="1:27" s="12" customFormat="1" ht="38.25" x14ac:dyDescent="0.2">
      <c r="A548" s="7" t="s">
        <v>381</v>
      </c>
      <c r="B548" s="13"/>
      <c r="C548" s="13"/>
      <c r="D548" s="13" t="s">
        <v>382</v>
      </c>
      <c r="E548" s="13"/>
      <c r="F548" s="30">
        <f>F549</f>
        <v>75</v>
      </c>
      <c r="G548" s="30"/>
      <c r="H548" s="30"/>
      <c r="I548" s="30"/>
      <c r="J548" s="30"/>
      <c r="K548" s="30"/>
      <c r="L548" s="87">
        <f>L549</f>
        <v>75</v>
      </c>
      <c r="M548" s="14">
        <v>75</v>
      </c>
      <c r="N548" s="30">
        <f>N549</f>
        <v>0</v>
      </c>
      <c r="O548" s="30"/>
      <c r="P548" s="30"/>
      <c r="Q548" s="30"/>
      <c r="R548" s="30">
        <f>R549</f>
        <v>0</v>
      </c>
      <c r="S548" s="14">
        <v>75</v>
      </c>
      <c r="T548" s="30">
        <f>T549</f>
        <v>0</v>
      </c>
      <c r="U548" s="30"/>
      <c r="V548" s="30"/>
      <c r="W548" s="30"/>
      <c r="X548" s="30">
        <f>X549</f>
        <v>0</v>
      </c>
      <c r="Y548" s="14">
        <v>75</v>
      </c>
      <c r="Z548" s="31"/>
      <c r="AA548" s="32"/>
    </row>
    <row r="549" spans="1:27" ht="76.5" outlineLevel="1" x14ac:dyDescent="0.25">
      <c r="A549" s="15" t="s">
        <v>383</v>
      </c>
      <c r="B549" s="8"/>
      <c r="C549" s="8"/>
      <c r="D549" s="8" t="s">
        <v>384</v>
      </c>
      <c r="E549" s="8"/>
      <c r="F549" s="33">
        <f>F550+F554</f>
        <v>75</v>
      </c>
      <c r="G549" s="33"/>
      <c r="H549" s="33"/>
      <c r="I549" s="33"/>
      <c r="J549" s="33"/>
      <c r="K549" s="33"/>
      <c r="L549" s="88">
        <f>L550+L554</f>
        <v>75</v>
      </c>
      <c r="M549" s="9">
        <v>75</v>
      </c>
      <c r="N549" s="33">
        <f>N550+N554</f>
        <v>0</v>
      </c>
      <c r="O549" s="33"/>
      <c r="P549" s="33"/>
      <c r="Q549" s="33"/>
      <c r="R549" s="33">
        <f>R550+R554</f>
        <v>0</v>
      </c>
      <c r="S549" s="9">
        <v>75</v>
      </c>
      <c r="T549" s="33">
        <f>T550+T554</f>
        <v>0</v>
      </c>
      <c r="U549" s="33"/>
      <c r="V549" s="33"/>
      <c r="W549" s="33"/>
      <c r="X549" s="33">
        <f>X550+X554</f>
        <v>0</v>
      </c>
      <c r="Y549" s="9">
        <v>75</v>
      </c>
      <c r="Z549" s="24"/>
    </row>
    <row r="550" spans="1:27" ht="38.25" outlineLevel="2" x14ac:dyDescent="0.25">
      <c r="A550" s="15" t="s">
        <v>385</v>
      </c>
      <c r="B550" s="8"/>
      <c r="C550" s="8"/>
      <c r="D550" s="8" t="s">
        <v>386</v>
      </c>
      <c r="E550" s="8"/>
      <c r="F550" s="33">
        <f>F551</f>
        <v>50</v>
      </c>
      <c r="G550" s="33"/>
      <c r="H550" s="33"/>
      <c r="I550" s="33"/>
      <c r="J550" s="33"/>
      <c r="K550" s="33"/>
      <c r="L550" s="88">
        <f>L551</f>
        <v>50</v>
      </c>
      <c r="M550" s="9">
        <v>50</v>
      </c>
      <c r="N550" s="33">
        <f>N551</f>
        <v>0</v>
      </c>
      <c r="O550" s="33"/>
      <c r="P550" s="33"/>
      <c r="Q550" s="33"/>
      <c r="R550" s="33">
        <f>R551</f>
        <v>0</v>
      </c>
      <c r="S550" s="9">
        <v>50</v>
      </c>
      <c r="T550" s="33">
        <f>T551</f>
        <v>0</v>
      </c>
      <c r="U550" s="33"/>
      <c r="V550" s="33"/>
      <c r="W550" s="33"/>
      <c r="X550" s="33">
        <f>X551</f>
        <v>0</v>
      </c>
      <c r="Y550" s="9">
        <v>50</v>
      </c>
      <c r="Z550" s="24"/>
    </row>
    <row r="551" spans="1:27" outlineLevel="3" x14ac:dyDescent="0.25">
      <c r="A551" s="15" t="s">
        <v>237</v>
      </c>
      <c r="B551" s="8" t="s">
        <v>147</v>
      </c>
      <c r="C551" s="8"/>
      <c r="D551" s="8" t="s">
        <v>386</v>
      </c>
      <c r="E551" s="8"/>
      <c r="F551" s="33">
        <f>F552</f>
        <v>50</v>
      </c>
      <c r="G551" s="33"/>
      <c r="H551" s="33"/>
      <c r="I551" s="33"/>
      <c r="J551" s="33"/>
      <c r="K551" s="33"/>
      <c r="L551" s="88">
        <f>L552</f>
        <v>50</v>
      </c>
      <c r="M551" s="9">
        <v>50</v>
      </c>
      <c r="N551" s="33">
        <f>N552</f>
        <v>0</v>
      </c>
      <c r="O551" s="33"/>
      <c r="P551" s="33"/>
      <c r="Q551" s="33"/>
      <c r="R551" s="33">
        <f>R552</f>
        <v>0</v>
      </c>
      <c r="S551" s="9">
        <v>50</v>
      </c>
      <c r="T551" s="33">
        <f>T552</f>
        <v>0</v>
      </c>
      <c r="U551" s="33"/>
      <c r="V551" s="33"/>
      <c r="W551" s="33"/>
      <c r="X551" s="33">
        <f>X552</f>
        <v>0</v>
      </c>
      <c r="Y551" s="9">
        <v>50</v>
      </c>
      <c r="Z551" s="24"/>
    </row>
    <row r="552" spans="1:27" ht="25.5" outlineLevel="4" x14ac:dyDescent="0.25">
      <c r="A552" s="15" t="s">
        <v>238</v>
      </c>
      <c r="B552" s="8" t="s">
        <v>147</v>
      </c>
      <c r="C552" s="8" t="s">
        <v>239</v>
      </c>
      <c r="D552" s="8" t="s">
        <v>386</v>
      </c>
      <c r="E552" s="8"/>
      <c r="F552" s="33">
        <f>F553</f>
        <v>50</v>
      </c>
      <c r="G552" s="33"/>
      <c r="H552" s="33"/>
      <c r="I552" s="33"/>
      <c r="J552" s="33"/>
      <c r="K552" s="33"/>
      <c r="L552" s="88">
        <f>L553</f>
        <v>50</v>
      </c>
      <c r="M552" s="9">
        <v>50</v>
      </c>
      <c r="N552" s="33">
        <f>N553</f>
        <v>0</v>
      </c>
      <c r="O552" s="33"/>
      <c r="P552" s="33"/>
      <c r="Q552" s="33"/>
      <c r="R552" s="33">
        <f>R553</f>
        <v>0</v>
      </c>
      <c r="S552" s="9">
        <v>50</v>
      </c>
      <c r="T552" s="33">
        <f>T553</f>
        <v>0</v>
      </c>
      <c r="U552" s="33"/>
      <c r="V552" s="33"/>
      <c r="W552" s="33"/>
      <c r="X552" s="33">
        <f>X553</f>
        <v>0</v>
      </c>
      <c r="Y552" s="9">
        <v>50</v>
      </c>
      <c r="Z552" s="24"/>
    </row>
    <row r="553" spans="1:27" ht="38.25" outlineLevel="5" x14ac:dyDescent="0.25">
      <c r="A553" s="15" t="s">
        <v>58</v>
      </c>
      <c r="B553" s="8" t="s">
        <v>147</v>
      </c>
      <c r="C553" s="8" t="s">
        <v>239</v>
      </c>
      <c r="D553" s="8" t="s">
        <v>386</v>
      </c>
      <c r="E553" s="8" t="s">
        <v>59</v>
      </c>
      <c r="F553" s="33">
        <v>50</v>
      </c>
      <c r="G553" s="33"/>
      <c r="H553" s="33"/>
      <c r="I553" s="33"/>
      <c r="J553" s="33"/>
      <c r="K553" s="33"/>
      <c r="L553" s="88">
        <f>SUM(F553:K553)</f>
        <v>50</v>
      </c>
      <c r="M553" s="9">
        <v>50</v>
      </c>
      <c r="N553" s="33"/>
      <c r="O553" s="33"/>
      <c r="P553" s="33"/>
      <c r="Q553" s="33"/>
      <c r="R553" s="34">
        <f>SUM(N553:Q553)</f>
        <v>0</v>
      </c>
      <c r="S553" s="9">
        <v>50</v>
      </c>
      <c r="T553" s="33"/>
      <c r="U553" s="33"/>
      <c r="V553" s="33"/>
      <c r="W553" s="33"/>
      <c r="X553" s="34">
        <f>SUM(T553:W553)</f>
        <v>0</v>
      </c>
      <c r="Y553" s="9">
        <v>50</v>
      </c>
      <c r="Z553" s="24"/>
    </row>
    <row r="554" spans="1:27" ht="38.25" outlineLevel="2" x14ac:dyDescent="0.25">
      <c r="A554" s="15" t="s">
        <v>387</v>
      </c>
      <c r="B554" s="8"/>
      <c r="C554" s="8"/>
      <c r="D554" s="8" t="s">
        <v>388</v>
      </c>
      <c r="E554" s="8"/>
      <c r="F554" s="33">
        <f>F555</f>
        <v>25</v>
      </c>
      <c r="G554" s="33"/>
      <c r="H554" s="33"/>
      <c r="I554" s="33"/>
      <c r="J554" s="33"/>
      <c r="K554" s="33"/>
      <c r="L554" s="88">
        <f>L555</f>
        <v>25</v>
      </c>
      <c r="M554" s="9">
        <v>25</v>
      </c>
      <c r="N554" s="33">
        <f>N555</f>
        <v>0</v>
      </c>
      <c r="O554" s="33"/>
      <c r="P554" s="33"/>
      <c r="Q554" s="33"/>
      <c r="R554" s="33">
        <f>R555</f>
        <v>0</v>
      </c>
      <c r="S554" s="9">
        <v>25</v>
      </c>
      <c r="T554" s="33">
        <f>T555</f>
        <v>0</v>
      </c>
      <c r="U554" s="33"/>
      <c r="V554" s="33"/>
      <c r="W554" s="33"/>
      <c r="X554" s="33">
        <f>X555</f>
        <v>0</v>
      </c>
      <c r="Y554" s="9">
        <v>25</v>
      </c>
      <c r="Z554" s="24"/>
    </row>
    <row r="555" spans="1:27" outlineLevel="3" x14ac:dyDescent="0.25">
      <c r="A555" s="15" t="s">
        <v>237</v>
      </c>
      <c r="B555" s="8" t="s">
        <v>147</v>
      </c>
      <c r="C555" s="8"/>
      <c r="D555" s="8" t="s">
        <v>388</v>
      </c>
      <c r="E555" s="8"/>
      <c r="F555" s="33">
        <f>F556</f>
        <v>25</v>
      </c>
      <c r="G555" s="33"/>
      <c r="H555" s="33"/>
      <c r="I555" s="33"/>
      <c r="J555" s="33"/>
      <c r="K555" s="33"/>
      <c r="L555" s="88">
        <f>L556</f>
        <v>25</v>
      </c>
      <c r="M555" s="9">
        <v>25</v>
      </c>
      <c r="N555" s="33">
        <f>N556</f>
        <v>0</v>
      </c>
      <c r="O555" s="33"/>
      <c r="P555" s="33"/>
      <c r="Q555" s="33"/>
      <c r="R555" s="33">
        <f>R556</f>
        <v>0</v>
      </c>
      <c r="S555" s="9">
        <v>25</v>
      </c>
      <c r="T555" s="33">
        <f>T556</f>
        <v>0</v>
      </c>
      <c r="U555" s="33"/>
      <c r="V555" s="33"/>
      <c r="W555" s="33"/>
      <c r="X555" s="33">
        <f>X556</f>
        <v>0</v>
      </c>
      <c r="Y555" s="9">
        <v>25</v>
      </c>
      <c r="Z555" s="24"/>
    </row>
    <row r="556" spans="1:27" ht="25.5" outlineLevel="4" x14ac:dyDescent="0.25">
      <c r="A556" s="15" t="s">
        <v>238</v>
      </c>
      <c r="B556" s="8" t="s">
        <v>147</v>
      </c>
      <c r="C556" s="8" t="s">
        <v>239</v>
      </c>
      <c r="D556" s="8" t="s">
        <v>388</v>
      </c>
      <c r="E556" s="8"/>
      <c r="F556" s="33">
        <f>F557</f>
        <v>25</v>
      </c>
      <c r="G556" s="33"/>
      <c r="H556" s="33"/>
      <c r="I556" s="33"/>
      <c r="J556" s="33"/>
      <c r="K556" s="33"/>
      <c r="L556" s="88">
        <f>L557</f>
        <v>25</v>
      </c>
      <c r="M556" s="9">
        <v>25</v>
      </c>
      <c r="N556" s="33">
        <f>N557</f>
        <v>0</v>
      </c>
      <c r="O556" s="33"/>
      <c r="P556" s="33"/>
      <c r="Q556" s="33"/>
      <c r="R556" s="33">
        <f>R557</f>
        <v>0</v>
      </c>
      <c r="S556" s="9">
        <v>25</v>
      </c>
      <c r="T556" s="33">
        <f>T557</f>
        <v>0</v>
      </c>
      <c r="U556" s="33"/>
      <c r="V556" s="33"/>
      <c r="W556" s="33"/>
      <c r="X556" s="33">
        <f>X557</f>
        <v>0</v>
      </c>
      <c r="Y556" s="9">
        <v>25</v>
      </c>
      <c r="Z556" s="24"/>
    </row>
    <row r="557" spans="1:27" ht="38.25" outlineLevel="5" x14ac:dyDescent="0.25">
      <c r="A557" s="15" t="s">
        <v>58</v>
      </c>
      <c r="B557" s="8" t="s">
        <v>147</v>
      </c>
      <c r="C557" s="8" t="s">
        <v>239</v>
      </c>
      <c r="D557" s="8" t="s">
        <v>388</v>
      </c>
      <c r="E557" s="8" t="s">
        <v>59</v>
      </c>
      <c r="F557" s="33">
        <v>25</v>
      </c>
      <c r="G557" s="33"/>
      <c r="H557" s="33"/>
      <c r="I557" s="33"/>
      <c r="J557" s="33"/>
      <c r="K557" s="33"/>
      <c r="L557" s="88">
        <f>SUM(F557:K557)</f>
        <v>25</v>
      </c>
      <c r="M557" s="9">
        <v>25</v>
      </c>
      <c r="N557" s="33"/>
      <c r="O557" s="33"/>
      <c r="P557" s="33"/>
      <c r="Q557" s="33"/>
      <c r="R557" s="34">
        <f>SUM(N557:Q557)</f>
        <v>0</v>
      </c>
      <c r="S557" s="9">
        <v>25</v>
      </c>
      <c r="T557" s="33"/>
      <c r="U557" s="33"/>
      <c r="V557" s="33"/>
      <c r="W557" s="33"/>
      <c r="X557" s="34">
        <f>SUM(T557:W557)</f>
        <v>0</v>
      </c>
      <c r="Y557" s="9">
        <v>25</v>
      </c>
      <c r="Z557" s="24"/>
    </row>
    <row r="558" spans="1:27" s="12" customFormat="1" ht="38.25" x14ac:dyDescent="0.2">
      <c r="A558" s="7" t="s">
        <v>389</v>
      </c>
      <c r="B558" s="13"/>
      <c r="C558" s="13"/>
      <c r="D558" s="13" t="s">
        <v>390</v>
      </c>
      <c r="E558" s="13"/>
      <c r="F558" s="30">
        <f>F559</f>
        <v>3933.65</v>
      </c>
      <c r="G558" s="30"/>
      <c r="H558" s="30"/>
      <c r="I558" s="30"/>
      <c r="J558" s="30"/>
      <c r="K558" s="30"/>
      <c r="L558" s="87">
        <f>L559</f>
        <v>3933.65</v>
      </c>
      <c r="M558" s="14">
        <v>3933.65</v>
      </c>
      <c r="N558" s="30">
        <f>N559</f>
        <v>0</v>
      </c>
      <c r="O558" s="30"/>
      <c r="P558" s="30"/>
      <c r="Q558" s="30"/>
      <c r="R558" s="30">
        <f>R559</f>
        <v>0</v>
      </c>
      <c r="S558" s="14">
        <v>3933.65</v>
      </c>
      <c r="T558" s="30">
        <f>T559</f>
        <v>0</v>
      </c>
      <c r="U558" s="30"/>
      <c r="V558" s="30"/>
      <c r="W558" s="30"/>
      <c r="X558" s="30">
        <f>X559</f>
        <v>0</v>
      </c>
      <c r="Y558" s="14">
        <v>3933.65</v>
      </c>
      <c r="Z558" s="31"/>
      <c r="AA558" s="32"/>
    </row>
    <row r="559" spans="1:27" ht="51" outlineLevel="1" x14ac:dyDescent="0.25">
      <c r="A559" s="15" t="s">
        <v>391</v>
      </c>
      <c r="B559" s="8"/>
      <c r="C559" s="8"/>
      <c r="D559" s="8" t="s">
        <v>392</v>
      </c>
      <c r="E559" s="8"/>
      <c r="F559" s="33">
        <f>F560+F564+F568</f>
        <v>3933.65</v>
      </c>
      <c r="G559" s="33"/>
      <c r="H559" s="33"/>
      <c r="I559" s="33"/>
      <c r="J559" s="33"/>
      <c r="K559" s="33"/>
      <c r="L559" s="88">
        <f>L560+L564+L568</f>
        <v>3933.65</v>
      </c>
      <c r="M559" s="9">
        <v>3933.65</v>
      </c>
      <c r="N559" s="33">
        <f>N560+N564+N568</f>
        <v>0</v>
      </c>
      <c r="O559" s="33"/>
      <c r="P559" s="33"/>
      <c r="Q559" s="33"/>
      <c r="R559" s="33">
        <f>R560+R564+R568</f>
        <v>0</v>
      </c>
      <c r="S559" s="9">
        <v>3933.65</v>
      </c>
      <c r="T559" s="33">
        <f>T560+T564+T568</f>
        <v>0</v>
      </c>
      <c r="U559" s="33"/>
      <c r="V559" s="33"/>
      <c r="W559" s="33"/>
      <c r="X559" s="33">
        <f>X560+X564+X568</f>
        <v>0</v>
      </c>
      <c r="Y559" s="9">
        <v>3933.65</v>
      </c>
      <c r="Z559" s="24"/>
    </row>
    <row r="560" spans="1:27" ht="25.5" outlineLevel="2" x14ac:dyDescent="0.25">
      <c r="A560" s="15" t="s">
        <v>393</v>
      </c>
      <c r="B560" s="8"/>
      <c r="C560" s="8"/>
      <c r="D560" s="8" t="s">
        <v>394</v>
      </c>
      <c r="E560" s="8"/>
      <c r="F560" s="33">
        <f>F561</f>
        <v>100</v>
      </c>
      <c r="G560" s="33"/>
      <c r="H560" s="33"/>
      <c r="I560" s="33"/>
      <c r="J560" s="33"/>
      <c r="K560" s="33"/>
      <c r="L560" s="88">
        <f>L561</f>
        <v>100</v>
      </c>
      <c r="M560" s="9">
        <v>100</v>
      </c>
      <c r="N560" s="33">
        <f>N561</f>
        <v>0</v>
      </c>
      <c r="O560" s="33"/>
      <c r="P560" s="33"/>
      <c r="Q560" s="33"/>
      <c r="R560" s="33">
        <f>R561</f>
        <v>0</v>
      </c>
      <c r="S560" s="9">
        <v>100</v>
      </c>
      <c r="T560" s="33">
        <f>T561</f>
        <v>0</v>
      </c>
      <c r="U560" s="33"/>
      <c r="V560" s="33"/>
      <c r="W560" s="33"/>
      <c r="X560" s="33">
        <f>X561</f>
        <v>0</v>
      </c>
      <c r="Y560" s="9">
        <v>100</v>
      </c>
      <c r="Z560" s="24"/>
    </row>
    <row r="561" spans="1:27" ht="25.5" outlineLevel="3" x14ac:dyDescent="0.25">
      <c r="A561" s="15" t="s">
        <v>395</v>
      </c>
      <c r="B561" s="8" t="s">
        <v>67</v>
      </c>
      <c r="C561" s="8"/>
      <c r="D561" s="8" t="s">
        <v>394</v>
      </c>
      <c r="E561" s="8"/>
      <c r="F561" s="33">
        <f>F562</f>
        <v>100</v>
      </c>
      <c r="G561" s="33"/>
      <c r="H561" s="33"/>
      <c r="I561" s="33"/>
      <c r="J561" s="33"/>
      <c r="K561" s="33"/>
      <c r="L561" s="88">
        <f>L562</f>
        <v>100</v>
      </c>
      <c r="M561" s="9">
        <v>100</v>
      </c>
      <c r="N561" s="33">
        <f>N562</f>
        <v>0</v>
      </c>
      <c r="O561" s="33"/>
      <c r="P561" s="33"/>
      <c r="Q561" s="33"/>
      <c r="R561" s="33">
        <f>R562</f>
        <v>0</v>
      </c>
      <c r="S561" s="9">
        <v>100</v>
      </c>
      <c r="T561" s="33">
        <f>T562</f>
        <v>0</v>
      </c>
      <c r="U561" s="33"/>
      <c r="V561" s="33"/>
      <c r="W561" s="33"/>
      <c r="X561" s="33">
        <f>X562</f>
        <v>0</v>
      </c>
      <c r="Y561" s="9">
        <v>100</v>
      </c>
      <c r="Z561" s="24"/>
    </row>
    <row r="562" spans="1:27" outlineLevel="4" x14ac:dyDescent="0.25">
      <c r="A562" s="15" t="s">
        <v>396</v>
      </c>
      <c r="B562" s="8" t="s">
        <v>67</v>
      </c>
      <c r="C562" s="8" t="s">
        <v>24</v>
      </c>
      <c r="D562" s="8" t="s">
        <v>394</v>
      </c>
      <c r="E562" s="8"/>
      <c r="F562" s="33">
        <f>F563</f>
        <v>100</v>
      </c>
      <c r="G562" s="33"/>
      <c r="H562" s="33"/>
      <c r="I562" s="33"/>
      <c r="J562" s="33"/>
      <c r="K562" s="33"/>
      <c r="L562" s="88">
        <f>L563</f>
        <v>100</v>
      </c>
      <c r="M562" s="9">
        <v>100</v>
      </c>
      <c r="N562" s="33">
        <f>N563</f>
        <v>0</v>
      </c>
      <c r="O562" s="33"/>
      <c r="P562" s="33"/>
      <c r="Q562" s="33"/>
      <c r="R562" s="33">
        <f>R563</f>
        <v>0</v>
      </c>
      <c r="S562" s="9">
        <v>100</v>
      </c>
      <c r="T562" s="33">
        <f>T563</f>
        <v>0</v>
      </c>
      <c r="U562" s="33"/>
      <c r="V562" s="33"/>
      <c r="W562" s="33"/>
      <c r="X562" s="33">
        <f>X563</f>
        <v>0</v>
      </c>
      <c r="Y562" s="9">
        <v>100</v>
      </c>
      <c r="Z562" s="24"/>
    </row>
    <row r="563" spans="1:27" ht="38.25" outlineLevel="5" x14ac:dyDescent="0.25">
      <c r="A563" s="15" t="s">
        <v>58</v>
      </c>
      <c r="B563" s="8" t="s">
        <v>67</v>
      </c>
      <c r="C563" s="8" t="s">
        <v>24</v>
      </c>
      <c r="D563" s="8" t="s">
        <v>394</v>
      </c>
      <c r="E563" s="8" t="s">
        <v>59</v>
      </c>
      <c r="F563" s="33">
        <v>100</v>
      </c>
      <c r="G563" s="33"/>
      <c r="H563" s="33"/>
      <c r="I563" s="33"/>
      <c r="J563" s="33"/>
      <c r="K563" s="33"/>
      <c r="L563" s="88">
        <f>SUM(F563:K563)</f>
        <v>100</v>
      </c>
      <c r="M563" s="9">
        <v>100</v>
      </c>
      <c r="N563" s="33"/>
      <c r="O563" s="33"/>
      <c r="P563" s="33"/>
      <c r="Q563" s="33"/>
      <c r="R563" s="34">
        <f>SUM(N563:Q563)</f>
        <v>0</v>
      </c>
      <c r="S563" s="9">
        <v>100</v>
      </c>
      <c r="T563" s="33"/>
      <c r="U563" s="33"/>
      <c r="V563" s="33"/>
      <c r="W563" s="33"/>
      <c r="X563" s="34">
        <f>SUM(T563:W563)</f>
        <v>0</v>
      </c>
      <c r="Y563" s="9">
        <v>100</v>
      </c>
      <c r="Z563" s="24"/>
    </row>
    <row r="564" spans="1:27" ht="38.25" outlineLevel="2" x14ac:dyDescent="0.25">
      <c r="A564" s="15" t="s">
        <v>397</v>
      </c>
      <c r="B564" s="8"/>
      <c r="C564" s="8"/>
      <c r="D564" s="8" t="s">
        <v>398</v>
      </c>
      <c r="E564" s="8"/>
      <c r="F564" s="33">
        <f>F565</f>
        <v>3174.65</v>
      </c>
      <c r="G564" s="33"/>
      <c r="H564" s="33"/>
      <c r="I564" s="33"/>
      <c r="J564" s="33"/>
      <c r="K564" s="33"/>
      <c r="L564" s="88">
        <f>L565</f>
        <v>3174.65</v>
      </c>
      <c r="M564" s="9">
        <v>3174.65</v>
      </c>
      <c r="N564" s="33">
        <f>N565</f>
        <v>0</v>
      </c>
      <c r="O564" s="33"/>
      <c r="P564" s="33"/>
      <c r="Q564" s="33"/>
      <c r="R564" s="33">
        <f>R565</f>
        <v>0</v>
      </c>
      <c r="S564" s="9">
        <v>3174.65</v>
      </c>
      <c r="T564" s="33">
        <f>T565</f>
        <v>0</v>
      </c>
      <c r="U564" s="33"/>
      <c r="V564" s="33"/>
      <c r="W564" s="33"/>
      <c r="X564" s="33">
        <f>X565</f>
        <v>0</v>
      </c>
      <c r="Y564" s="9">
        <v>3174.65</v>
      </c>
      <c r="Z564" s="24"/>
    </row>
    <row r="565" spans="1:27" ht="25.5" outlineLevel="3" x14ac:dyDescent="0.25">
      <c r="A565" s="15" t="s">
        <v>395</v>
      </c>
      <c r="B565" s="8" t="s">
        <v>67</v>
      </c>
      <c r="C565" s="8"/>
      <c r="D565" s="8" t="s">
        <v>398</v>
      </c>
      <c r="E565" s="8"/>
      <c r="F565" s="33">
        <f>F566</f>
        <v>3174.65</v>
      </c>
      <c r="G565" s="33"/>
      <c r="H565" s="33"/>
      <c r="I565" s="33"/>
      <c r="J565" s="33"/>
      <c r="K565" s="33"/>
      <c r="L565" s="88">
        <f>L566</f>
        <v>3174.65</v>
      </c>
      <c r="M565" s="9">
        <v>3174.65</v>
      </c>
      <c r="N565" s="33">
        <f>N566</f>
        <v>0</v>
      </c>
      <c r="O565" s="33"/>
      <c r="P565" s="33"/>
      <c r="Q565" s="33"/>
      <c r="R565" s="33">
        <f>R566</f>
        <v>0</v>
      </c>
      <c r="S565" s="9">
        <v>3174.65</v>
      </c>
      <c r="T565" s="33">
        <f>T566</f>
        <v>0</v>
      </c>
      <c r="U565" s="33"/>
      <c r="V565" s="33"/>
      <c r="W565" s="33"/>
      <c r="X565" s="33">
        <f>X566</f>
        <v>0</v>
      </c>
      <c r="Y565" s="9">
        <v>3174.65</v>
      </c>
      <c r="Z565" s="24"/>
    </row>
    <row r="566" spans="1:27" outlineLevel="4" x14ac:dyDescent="0.25">
      <c r="A566" s="15" t="s">
        <v>396</v>
      </c>
      <c r="B566" s="8" t="s">
        <v>67</v>
      </c>
      <c r="C566" s="8" t="s">
        <v>24</v>
      </c>
      <c r="D566" s="8" t="s">
        <v>398</v>
      </c>
      <c r="E566" s="8"/>
      <c r="F566" s="33">
        <f>F567</f>
        <v>3174.65</v>
      </c>
      <c r="G566" s="33"/>
      <c r="H566" s="33"/>
      <c r="I566" s="33"/>
      <c r="J566" s="33"/>
      <c r="K566" s="33"/>
      <c r="L566" s="88">
        <f>L567</f>
        <v>3174.65</v>
      </c>
      <c r="M566" s="9">
        <v>3174.65</v>
      </c>
      <c r="N566" s="33">
        <f>N567</f>
        <v>0</v>
      </c>
      <c r="O566" s="33"/>
      <c r="P566" s="33"/>
      <c r="Q566" s="33"/>
      <c r="R566" s="33">
        <f>R567</f>
        <v>0</v>
      </c>
      <c r="S566" s="9">
        <v>3174.65</v>
      </c>
      <c r="T566" s="33">
        <f>T567</f>
        <v>0</v>
      </c>
      <c r="U566" s="33"/>
      <c r="V566" s="33"/>
      <c r="W566" s="33"/>
      <c r="X566" s="33">
        <f>X567</f>
        <v>0</v>
      </c>
      <c r="Y566" s="9">
        <v>3174.65</v>
      </c>
      <c r="Z566" s="24"/>
    </row>
    <row r="567" spans="1:27" ht="38.25" outlineLevel="5" x14ac:dyDescent="0.25">
      <c r="A567" s="15" t="s">
        <v>58</v>
      </c>
      <c r="B567" s="8" t="s">
        <v>67</v>
      </c>
      <c r="C567" s="8" t="s">
        <v>24</v>
      </c>
      <c r="D567" s="8" t="s">
        <v>398</v>
      </c>
      <c r="E567" s="8" t="s">
        <v>59</v>
      </c>
      <c r="F567" s="33">
        <v>3174.65</v>
      </c>
      <c r="G567" s="33"/>
      <c r="H567" s="33"/>
      <c r="I567" s="33"/>
      <c r="J567" s="33"/>
      <c r="K567" s="33"/>
      <c r="L567" s="88">
        <f>SUM(F567:K567)</f>
        <v>3174.65</v>
      </c>
      <c r="M567" s="9">
        <v>3174.65</v>
      </c>
      <c r="N567" s="33"/>
      <c r="O567" s="33"/>
      <c r="P567" s="33"/>
      <c r="Q567" s="33"/>
      <c r="R567" s="34">
        <f>SUM(N567:Q567)</f>
        <v>0</v>
      </c>
      <c r="S567" s="9">
        <v>3174.65</v>
      </c>
      <c r="T567" s="33"/>
      <c r="U567" s="33"/>
      <c r="V567" s="33"/>
      <c r="W567" s="33"/>
      <c r="X567" s="34">
        <f>SUM(T567:W567)</f>
        <v>0</v>
      </c>
      <c r="Y567" s="9">
        <v>3174.65</v>
      </c>
      <c r="Z567" s="24"/>
    </row>
    <row r="568" spans="1:27" ht="25.5" outlineLevel="2" x14ac:dyDescent="0.25">
      <c r="A568" s="15" t="s">
        <v>399</v>
      </c>
      <c r="B568" s="8"/>
      <c r="C568" s="8"/>
      <c r="D568" s="8" t="s">
        <v>400</v>
      </c>
      <c r="E568" s="8"/>
      <c r="F568" s="33">
        <f>F569</f>
        <v>659</v>
      </c>
      <c r="G568" s="33"/>
      <c r="H568" s="33"/>
      <c r="I568" s="33"/>
      <c r="J568" s="33"/>
      <c r="K568" s="33"/>
      <c r="L568" s="88">
        <f>L569</f>
        <v>659</v>
      </c>
      <c r="M568" s="9">
        <v>659</v>
      </c>
      <c r="N568" s="33">
        <f>N569</f>
        <v>0</v>
      </c>
      <c r="O568" s="33"/>
      <c r="P568" s="33"/>
      <c r="Q568" s="33"/>
      <c r="R568" s="33">
        <f>R569</f>
        <v>0</v>
      </c>
      <c r="S568" s="9">
        <v>659</v>
      </c>
      <c r="T568" s="33">
        <f>T569</f>
        <v>0</v>
      </c>
      <c r="U568" s="33"/>
      <c r="V568" s="33"/>
      <c r="W568" s="33"/>
      <c r="X568" s="33">
        <f>X569</f>
        <v>0</v>
      </c>
      <c r="Y568" s="9">
        <v>659</v>
      </c>
      <c r="Z568" s="24"/>
    </row>
    <row r="569" spans="1:27" ht="25.5" outlineLevel="3" x14ac:dyDescent="0.25">
      <c r="A569" s="15" t="s">
        <v>395</v>
      </c>
      <c r="B569" s="8" t="s">
        <v>67</v>
      </c>
      <c r="C569" s="8"/>
      <c r="D569" s="8" t="s">
        <v>400</v>
      </c>
      <c r="E569" s="8"/>
      <c r="F569" s="33">
        <f>F570</f>
        <v>659</v>
      </c>
      <c r="G569" s="33"/>
      <c r="H569" s="33"/>
      <c r="I569" s="33"/>
      <c r="J569" s="33"/>
      <c r="K569" s="33"/>
      <c r="L569" s="88">
        <f>L570</f>
        <v>659</v>
      </c>
      <c r="M569" s="9">
        <v>659</v>
      </c>
      <c r="N569" s="33">
        <f>N570</f>
        <v>0</v>
      </c>
      <c r="O569" s="33"/>
      <c r="P569" s="33"/>
      <c r="Q569" s="33"/>
      <c r="R569" s="33">
        <f>R570</f>
        <v>0</v>
      </c>
      <c r="S569" s="9">
        <v>659</v>
      </c>
      <c r="T569" s="33">
        <f>T570</f>
        <v>0</v>
      </c>
      <c r="U569" s="33"/>
      <c r="V569" s="33"/>
      <c r="W569" s="33"/>
      <c r="X569" s="33">
        <f>X570</f>
        <v>0</v>
      </c>
      <c r="Y569" s="9">
        <v>659</v>
      </c>
      <c r="Z569" s="24"/>
    </row>
    <row r="570" spans="1:27" outlineLevel="4" x14ac:dyDescent="0.25">
      <c r="A570" s="15" t="s">
        <v>396</v>
      </c>
      <c r="B570" s="8" t="s">
        <v>67</v>
      </c>
      <c r="C570" s="8" t="s">
        <v>24</v>
      </c>
      <c r="D570" s="8" t="s">
        <v>400</v>
      </c>
      <c r="E570" s="8"/>
      <c r="F570" s="33">
        <f>F571</f>
        <v>659</v>
      </c>
      <c r="G570" s="33"/>
      <c r="H570" s="33"/>
      <c r="I570" s="33"/>
      <c r="J570" s="33"/>
      <c r="K570" s="33"/>
      <c r="L570" s="88">
        <f>L571</f>
        <v>659</v>
      </c>
      <c r="M570" s="9">
        <v>659</v>
      </c>
      <c r="N570" s="33">
        <f>N571</f>
        <v>0</v>
      </c>
      <c r="O570" s="33"/>
      <c r="P570" s="33"/>
      <c r="Q570" s="33"/>
      <c r="R570" s="33">
        <f>R571</f>
        <v>0</v>
      </c>
      <c r="S570" s="9">
        <v>659</v>
      </c>
      <c r="T570" s="33">
        <f>T571</f>
        <v>0</v>
      </c>
      <c r="U570" s="33"/>
      <c r="V570" s="33"/>
      <c r="W570" s="33"/>
      <c r="X570" s="33">
        <f>X571</f>
        <v>0</v>
      </c>
      <c r="Y570" s="9">
        <v>659</v>
      </c>
      <c r="Z570" s="24"/>
    </row>
    <row r="571" spans="1:27" ht="38.25" outlineLevel="5" x14ac:dyDescent="0.25">
      <c r="A571" s="15" t="s">
        <v>58</v>
      </c>
      <c r="B571" s="8" t="s">
        <v>67</v>
      </c>
      <c r="C571" s="8" t="s">
        <v>24</v>
      </c>
      <c r="D571" s="8" t="s">
        <v>400</v>
      </c>
      <c r="E571" s="8" t="s">
        <v>59</v>
      </c>
      <c r="F571" s="33">
        <v>659</v>
      </c>
      <c r="G571" s="33"/>
      <c r="H571" s="33"/>
      <c r="I571" s="33"/>
      <c r="J571" s="33"/>
      <c r="K571" s="33"/>
      <c r="L571" s="88">
        <f>SUM(F571:K571)</f>
        <v>659</v>
      </c>
      <c r="M571" s="9">
        <v>659</v>
      </c>
      <c r="N571" s="33"/>
      <c r="O571" s="33"/>
      <c r="P571" s="33"/>
      <c r="Q571" s="33"/>
      <c r="R571" s="34">
        <f>SUM(N571:Q571)</f>
        <v>0</v>
      </c>
      <c r="S571" s="9">
        <v>659</v>
      </c>
      <c r="T571" s="33"/>
      <c r="U571" s="33"/>
      <c r="V571" s="33"/>
      <c r="W571" s="33"/>
      <c r="X571" s="34">
        <f>SUM(T571:W571)</f>
        <v>0</v>
      </c>
      <c r="Y571" s="9">
        <v>659</v>
      </c>
      <c r="Z571" s="24"/>
    </row>
    <row r="572" spans="1:27" s="12" customFormat="1" ht="38.25" x14ac:dyDescent="0.2">
      <c r="A572" s="7" t="s">
        <v>401</v>
      </c>
      <c r="B572" s="13"/>
      <c r="C572" s="13"/>
      <c r="D572" s="13" t="s">
        <v>402</v>
      </c>
      <c r="E572" s="13"/>
      <c r="F572" s="30">
        <f>F573</f>
        <v>1748.7</v>
      </c>
      <c r="G572" s="30"/>
      <c r="H572" s="30"/>
      <c r="I572" s="30"/>
      <c r="J572" s="30"/>
      <c r="K572" s="30"/>
      <c r="L572" s="87">
        <f>L573</f>
        <v>1748.7</v>
      </c>
      <c r="M572" s="14">
        <v>1748.7</v>
      </c>
      <c r="N572" s="30">
        <f>N573</f>
        <v>0</v>
      </c>
      <c r="O572" s="30"/>
      <c r="P572" s="30"/>
      <c r="Q572" s="30"/>
      <c r="R572" s="30">
        <f>R573</f>
        <v>0</v>
      </c>
      <c r="S572" s="14">
        <v>999.2</v>
      </c>
      <c r="T572" s="30">
        <f>T573</f>
        <v>0</v>
      </c>
      <c r="U572" s="30"/>
      <c r="V572" s="30"/>
      <c r="W572" s="30"/>
      <c r="X572" s="30">
        <f>X573</f>
        <v>0</v>
      </c>
      <c r="Y572" s="14">
        <v>24391.56</v>
      </c>
      <c r="Z572" s="31"/>
      <c r="AA572" s="32"/>
    </row>
    <row r="573" spans="1:27" ht="51" outlineLevel="1" x14ac:dyDescent="0.25">
      <c r="A573" s="15" t="s">
        <v>403</v>
      </c>
      <c r="B573" s="8"/>
      <c r="C573" s="8"/>
      <c r="D573" s="8" t="s">
        <v>404</v>
      </c>
      <c r="E573" s="8"/>
      <c r="F573" s="33">
        <f>F574+F578+F582</f>
        <v>1748.7</v>
      </c>
      <c r="G573" s="33"/>
      <c r="H573" s="33"/>
      <c r="I573" s="33"/>
      <c r="J573" s="33"/>
      <c r="K573" s="33"/>
      <c r="L573" s="88">
        <f>L574+L578+L582</f>
        <v>1748.7</v>
      </c>
      <c r="M573" s="9">
        <v>1748.7</v>
      </c>
      <c r="N573" s="33">
        <f>N574+N578+N582</f>
        <v>0</v>
      </c>
      <c r="O573" s="33"/>
      <c r="P573" s="33"/>
      <c r="Q573" s="33"/>
      <c r="R573" s="33">
        <f>R574+R578+R582</f>
        <v>0</v>
      </c>
      <c r="S573" s="9">
        <v>999.2</v>
      </c>
      <c r="T573" s="33">
        <f>T574+T578+T582</f>
        <v>0</v>
      </c>
      <c r="U573" s="33"/>
      <c r="V573" s="33"/>
      <c r="W573" s="33"/>
      <c r="X573" s="33">
        <f>X574+X578+X582</f>
        <v>0</v>
      </c>
      <c r="Y573" s="9">
        <v>24391.56</v>
      </c>
      <c r="Z573" s="24"/>
    </row>
    <row r="574" spans="1:27" ht="25.5" outlineLevel="2" x14ac:dyDescent="0.25">
      <c r="A574" s="15" t="s">
        <v>405</v>
      </c>
      <c r="B574" s="8"/>
      <c r="C574" s="8"/>
      <c r="D574" s="8" t="s">
        <v>406</v>
      </c>
      <c r="E574" s="8"/>
      <c r="F574" s="33">
        <f>F575</f>
        <v>951.6</v>
      </c>
      <c r="G574" s="33"/>
      <c r="H574" s="33"/>
      <c r="I574" s="33"/>
      <c r="J574" s="33"/>
      <c r="K574" s="33"/>
      <c r="L574" s="88">
        <f>L575</f>
        <v>951.6</v>
      </c>
      <c r="M574" s="9">
        <v>951.6</v>
      </c>
      <c r="N574" s="33">
        <f>N575</f>
        <v>0</v>
      </c>
      <c r="O574" s="33"/>
      <c r="P574" s="33"/>
      <c r="Q574" s="33"/>
      <c r="R574" s="33">
        <f>R575</f>
        <v>0</v>
      </c>
      <c r="S574" s="9">
        <v>999.2</v>
      </c>
      <c r="T574" s="33">
        <f>T575</f>
        <v>0</v>
      </c>
      <c r="U574" s="33"/>
      <c r="V574" s="33"/>
      <c r="W574" s="33"/>
      <c r="X574" s="33">
        <f>X575</f>
        <v>0</v>
      </c>
      <c r="Y574" s="9">
        <v>1049.2</v>
      </c>
      <c r="Z574" s="24"/>
    </row>
    <row r="575" spans="1:27" ht="25.5" outlineLevel="3" x14ac:dyDescent="0.25">
      <c r="A575" s="15" t="s">
        <v>395</v>
      </c>
      <c r="B575" s="8" t="s">
        <v>67</v>
      </c>
      <c r="C575" s="8"/>
      <c r="D575" s="8" t="s">
        <v>406</v>
      </c>
      <c r="E575" s="8"/>
      <c r="F575" s="33">
        <f>F576</f>
        <v>951.6</v>
      </c>
      <c r="G575" s="33"/>
      <c r="H575" s="33"/>
      <c r="I575" s="33"/>
      <c r="J575" s="33"/>
      <c r="K575" s="33"/>
      <c r="L575" s="88">
        <f>L576</f>
        <v>951.6</v>
      </c>
      <c r="M575" s="9">
        <v>951.6</v>
      </c>
      <c r="N575" s="33">
        <f>N576</f>
        <v>0</v>
      </c>
      <c r="O575" s="33"/>
      <c r="P575" s="33"/>
      <c r="Q575" s="33"/>
      <c r="R575" s="33">
        <f>R576</f>
        <v>0</v>
      </c>
      <c r="S575" s="9">
        <v>999.2</v>
      </c>
      <c r="T575" s="33">
        <f>T576</f>
        <v>0</v>
      </c>
      <c r="U575" s="33"/>
      <c r="V575" s="33"/>
      <c r="W575" s="33"/>
      <c r="X575" s="33">
        <f>X576</f>
        <v>0</v>
      </c>
      <c r="Y575" s="9">
        <v>1049.2</v>
      </c>
      <c r="Z575" s="24"/>
    </row>
    <row r="576" spans="1:27" outlineLevel="4" x14ac:dyDescent="0.25">
      <c r="A576" s="15" t="s">
        <v>407</v>
      </c>
      <c r="B576" s="8" t="s">
        <v>67</v>
      </c>
      <c r="C576" s="8" t="s">
        <v>16</v>
      </c>
      <c r="D576" s="8" t="s">
        <v>406</v>
      </c>
      <c r="E576" s="8"/>
      <c r="F576" s="33">
        <f>F577</f>
        <v>951.6</v>
      </c>
      <c r="G576" s="33"/>
      <c r="H576" s="33"/>
      <c r="I576" s="33"/>
      <c r="J576" s="33"/>
      <c r="K576" s="33"/>
      <c r="L576" s="88">
        <f>L577</f>
        <v>951.6</v>
      </c>
      <c r="M576" s="9">
        <v>951.6</v>
      </c>
      <c r="N576" s="33">
        <f>N577</f>
        <v>0</v>
      </c>
      <c r="O576" s="33"/>
      <c r="P576" s="33"/>
      <c r="Q576" s="33"/>
      <c r="R576" s="33">
        <f>R577</f>
        <v>0</v>
      </c>
      <c r="S576" s="9">
        <v>999.2</v>
      </c>
      <c r="T576" s="33">
        <f>T577</f>
        <v>0</v>
      </c>
      <c r="U576" s="33"/>
      <c r="V576" s="33"/>
      <c r="W576" s="33"/>
      <c r="X576" s="33">
        <f>X577</f>
        <v>0</v>
      </c>
      <c r="Y576" s="9">
        <v>1049.2</v>
      </c>
      <c r="Z576" s="24"/>
    </row>
    <row r="577" spans="1:27" ht="38.25" outlineLevel="5" x14ac:dyDescent="0.25">
      <c r="A577" s="15" t="s">
        <v>58</v>
      </c>
      <c r="B577" s="8" t="s">
        <v>67</v>
      </c>
      <c r="C577" s="8" t="s">
        <v>16</v>
      </c>
      <c r="D577" s="8" t="s">
        <v>406</v>
      </c>
      <c r="E577" s="8" t="s">
        <v>59</v>
      </c>
      <c r="F577" s="33">
        <v>951.6</v>
      </c>
      <c r="G577" s="33"/>
      <c r="H577" s="33"/>
      <c r="I577" s="33"/>
      <c r="J577" s="33"/>
      <c r="K577" s="33"/>
      <c r="L577" s="88">
        <f>SUM(F577:K577)</f>
        <v>951.6</v>
      </c>
      <c r="M577" s="9">
        <v>951.6</v>
      </c>
      <c r="N577" s="33"/>
      <c r="O577" s="33"/>
      <c r="P577" s="33"/>
      <c r="Q577" s="33"/>
      <c r="R577" s="34">
        <f>SUM(N577:Q577)</f>
        <v>0</v>
      </c>
      <c r="S577" s="9">
        <v>999.2</v>
      </c>
      <c r="T577" s="33"/>
      <c r="U577" s="33"/>
      <c r="V577" s="33"/>
      <c r="W577" s="33"/>
      <c r="X577" s="34">
        <f>SUM(T577:W577)</f>
        <v>0</v>
      </c>
      <c r="Y577" s="9">
        <v>1049.2</v>
      </c>
      <c r="Z577" s="24"/>
    </row>
    <row r="578" spans="1:27" outlineLevel="2" x14ac:dyDescent="0.25">
      <c r="A578" s="15" t="s">
        <v>408</v>
      </c>
      <c r="B578" s="8"/>
      <c r="C578" s="8"/>
      <c r="D578" s="8" t="s">
        <v>409</v>
      </c>
      <c r="E578" s="8"/>
      <c r="F578" s="33">
        <f>F579</f>
        <v>797.1</v>
      </c>
      <c r="G578" s="33"/>
      <c r="H578" s="33"/>
      <c r="I578" s="33"/>
      <c r="J578" s="33"/>
      <c r="K578" s="33"/>
      <c r="L578" s="88">
        <f>L579</f>
        <v>797.1</v>
      </c>
      <c r="M578" s="9">
        <v>797.1</v>
      </c>
      <c r="N578" s="33">
        <f>N579</f>
        <v>0</v>
      </c>
      <c r="O578" s="33"/>
      <c r="P578" s="33"/>
      <c r="Q578" s="33"/>
      <c r="R578" s="33">
        <f>R579</f>
        <v>0</v>
      </c>
      <c r="S578" s="9">
        <v>0</v>
      </c>
      <c r="T578" s="33">
        <f>T579</f>
        <v>0</v>
      </c>
      <c r="U578" s="33"/>
      <c r="V578" s="33"/>
      <c r="W578" s="33"/>
      <c r="X578" s="33">
        <f>X579</f>
        <v>0</v>
      </c>
      <c r="Y578" s="9">
        <v>2412.36</v>
      </c>
      <c r="Z578" s="24"/>
    </row>
    <row r="579" spans="1:27" ht="25.5" outlineLevel="3" x14ac:dyDescent="0.25">
      <c r="A579" s="15" t="s">
        <v>395</v>
      </c>
      <c r="B579" s="8" t="s">
        <v>67</v>
      </c>
      <c r="C579" s="8"/>
      <c r="D579" s="8" t="s">
        <v>409</v>
      </c>
      <c r="E579" s="8"/>
      <c r="F579" s="33">
        <f>F580</f>
        <v>797.1</v>
      </c>
      <c r="G579" s="33"/>
      <c r="H579" s="33"/>
      <c r="I579" s="33"/>
      <c r="J579" s="33"/>
      <c r="K579" s="33"/>
      <c r="L579" s="88">
        <f>L580</f>
        <v>797.1</v>
      </c>
      <c r="M579" s="9">
        <v>797.1</v>
      </c>
      <c r="N579" s="33">
        <f>N580</f>
        <v>0</v>
      </c>
      <c r="O579" s="33"/>
      <c r="P579" s="33"/>
      <c r="Q579" s="33"/>
      <c r="R579" s="33">
        <f>R580</f>
        <v>0</v>
      </c>
      <c r="S579" s="9">
        <v>0</v>
      </c>
      <c r="T579" s="33">
        <f>T580</f>
        <v>0</v>
      </c>
      <c r="U579" s="33"/>
      <c r="V579" s="33"/>
      <c r="W579" s="33"/>
      <c r="X579" s="33">
        <f>X580</f>
        <v>0</v>
      </c>
      <c r="Y579" s="9">
        <v>2412.36</v>
      </c>
      <c r="Z579" s="24"/>
    </row>
    <row r="580" spans="1:27" outlineLevel="4" x14ac:dyDescent="0.25">
      <c r="A580" s="15" t="s">
        <v>407</v>
      </c>
      <c r="B580" s="8" t="s">
        <v>67</v>
      </c>
      <c r="C580" s="8" t="s">
        <v>16</v>
      </c>
      <c r="D580" s="8" t="s">
        <v>409</v>
      </c>
      <c r="E580" s="8"/>
      <c r="F580" s="33">
        <f>F581</f>
        <v>797.1</v>
      </c>
      <c r="G580" s="33"/>
      <c r="H580" s="33"/>
      <c r="I580" s="33"/>
      <c r="J580" s="33"/>
      <c r="K580" s="33"/>
      <c r="L580" s="88">
        <f>L581</f>
        <v>797.1</v>
      </c>
      <c r="M580" s="9">
        <v>797.1</v>
      </c>
      <c r="N580" s="33">
        <f>N581</f>
        <v>0</v>
      </c>
      <c r="O580" s="33"/>
      <c r="P580" s="33"/>
      <c r="Q580" s="33"/>
      <c r="R580" s="33">
        <f>R581</f>
        <v>0</v>
      </c>
      <c r="S580" s="9">
        <v>0</v>
      </c>
      <c r="T580" s="33">
        <f>T581</f>
        <v>0</v>
      </c>
      <c r="U580" s="33"/>
      <c r="V580" s="33"/>
      <c r="W580" s="33"/>
      <c r="X580" s="33">
        <f>X581</f>
        <v>0</v>
      </c>
      <c r="Y580" s="9">
        <v>2412.36</v>
      </c>
      <c r="Z580" s="24"/>
    </row>
    <row r="581" spans="1:27" ht="38.25" outlineLevel="5" x14ac:dyDescent="0.25">
      <c r="A581" s="15" t="s">
        <v>58</v>
      </c>
      <c r="B581" s="8" t="s">
        <v>67</v>
      </c>
      <c r="C581" s="8" t="s">
        <v>16</v>
      </c>
      <c r="D581" s="8" t="s">
        <v>409</v>
      </c>
      <c r="E581" s="8" t="s">
        <v>59</v>
      </c>
      <c r="F581" s="33">
        <v>797.1</v>
      </c>
      <c r="G581" s="33"/>
      <c r="H581" s="33"/>
      <c r="I581" s="33"/>
      <c r="J581" s="33"/>
      <c r="K581" s="33"/>
      <c r="L581" s="88">
        <f>SUM(F581:K581)</f>
        <v>797.1</v>
      </c>
      <c r="M581" s="9">
        <v>797.1</v>
      </c>
      <c r="N581" s="33"/>
      <c r="O581" s="33"/>
      <c r="P581" s="33"/>
      <c r="Q581" s="33"/>
      <c r="R581" s="34">
        <f>SUM(N581:Q581)</f>
        <v>0</v>
      </c>
      <c r="S581" s="9">
        <v>0</v>
      </c>
      <c r="T581" s="33"/>
      <c r="U581" s="33"/>
      <c r="V581" s="33"/>
      <c r="W581" s="33"/>
      <c r="X581" s="34">
        <f>SUM(T581:W581)</f>
        <v>0</v>
      </c>
      <c r="Y581" s="9">
        <v>2412.36</v>
      </c>
      <c r="Z581" s="24"/>
    </row>
    <row r="582" spans="1:27" ht="38.25" outlineLevel="2" x14ac:dyDescent="0.25">
      <c r="A582" s="15" t="s">
        <v>410</v>
      </c>
      <c r="B582" s="8"/>
      <c r="C582" s="8"/>
      <c r="D582" s="8" t="s">
        <v>411</v>
      </c>
      <c r="E582" s="8"/>
      <c r="F582" s="33">
        <f>F583</f>
        <v>0</v>
      </c>
      <c r="G582" s="33"/>
      <c r="H582" s="33"/>
      <c r="I582" s="33"/>
      <c r="J582" s="33"/>
      <c r="K582" s="33"/>
      <c r="L582" s="88">
        <f>L583</f>
        <v>0</v>
      </c>
      <c r="M582" s="9">
        <v>0</v>
      </c>
      <c r="N582" s="33">
        <f>N583</f>
        <v>0</v>
      </c>
      <c r="O582" s="33"/>
      <c r="P582" s="33"/>
      <c r="Q582" s="33"/>
      <c r="R582" s="33">
        <f>R583</f>
        <v>0</v>
      </c>
      <c r="S582" s="9">
        <v>0</v>
      </c>
      <c r="T582" s="33">
        <f>T583</f>
        <v>0</v>
      </c>
      <c r="U582" s="33"/>
      <c r="V582" s="33"/>
      <c r="W582" s="33"/>
      <c r="X582" s="33">
        <f>X583</f>
        <v>0</v>
      </c>
      <c r="Y582" s="9">
        <v>20930</v>
      </c>
      <c r="Z582" s="24"/>
    </row>
    <row r="583" spans="1:27" ht="25.5" outlineLevel="3" x14ac:dyDescent="0.25">
      <c r="A583" s="15" t="s">
        <v>395</v>
      </c>
      <c r="B583" s="8" t="s">
        <v>67</v>
      </c>
      <c r="C583" s="8"/>
      <c r="D583" s="8" t="s">
        <v>411</v>
      </c>
      <c r="E583" s="8"/>
      <c r="F583" s="33">
        <f>F584</f>
        <v>0</v>
      </c>
      <c r="G583" s="33"/>
      <c r="H583" s="33"/>
      <c r="I583" s="33"/>
      <c r="J583" s="33"/>
      <c r="K583" s="33"/>
      <c r="L583" s="88">
        <f>L584</f>
        <v>0</v>
      </c>
      <c r="M583" s="9">
        <v>0</v>
      </c>
      <c r="N583" s="33">
        <f>N584</f>
        <v>0</v>
      </c>
      <c r="O583" s="33"/>
      <c r="P583" s="33"/>
      <c r="Q583" s="33"/>
      <c r="R583" s="33">
        <f>R584</f>
        <v>0</v>
      </c>
      <c r="S583" s="9">
        <v>0</v>
      </c>
      <c r="T583" s="33">
        <f>T584</f>
        <v>0</v>
      </c>
      <c r="U583" s="33"/>
      <c r="V583" s="33"/>
      <c r="W583" s="33"/>
      <c r="X583" s="33">
        <f>X584</f>
        <v>0</v>
      </c>
      <c r="Y583" s="9">
        <v>20930</v>
      </c>
      <c r="Z583" s="24"/>
    </row>
    <row r="584" spans="1:27" outlineLevel="4" x14ac:dyDescent="0.25">
      <c r="A584" s="15" t="s">
        <v>407</v>
      </c>
      <c r="B584" s="8" t="s">
        <v>67</v>
      </c>
      <c r="C584" s="8" t="s">
        <v>16</v>
      </c>
      <c r="D584" s="8" t="s">
        <v>411</v>
      </c>
      <c r="E584" s="8"/>
      <c r="F584" s="33">
        <f>F585</f>
        <v>0</v>
      </c>
      <c r="G584" s="33"/>
      <c r="H584" s="33"/>
      <c r="I584" s="33"/>
      <c r="J584" s="33"/>
      <c r="K584" s="33"/>
      <c r="L584" s="88">
        <f>L585</f>
        <v>0</v>
      </c>
      <c r="M584" s="9">
        <v>0</v>
      </c>
      <c r="N584" s="33">
        <f>N585</f>
        <v>0</v>
      </c>
      <c r="O584" s="33"/>
      <c r="P584" s="33"/>
      <c r="Q584" s="33"/>
      <c r="R584" s="33">
        <f>R585</f>
        <v>0</v>
      </c>
      <c r="S584" s="9">
        <v>0</v>
      </c>
      <c r="T584" s="33">
        <f>T585</f>
        <v>0</v>
      </c>
      <c r="U584" s="33"/>
      <c r="V584" s="33"/>
      <c r="W584" s="33"/>
      <c r="X584" s="33">
        <f>X585</f>
        <v>0</v>
      </c>
      <c r="Y584" s="9">
        <v>20930</v>
      </c>
      <c r="Z584" s="24"/>
    </row>
    <row r="585" spans="1:27" outlineLevel="5" x14ac:dyDescent="0.25">
      <c r="A585" s="15" t="s">
        <v>412</v>
      </c>
      <c r="B585" s="8" t="s">
        <v>67</v>
      </c>
      <c r="C585" s="8" t="s">
        <v>16</v>
      </c>
      <c r="D585" s="8" t="s">
        <v>411</v>
      </c>
      <c r="E585" s="8" t="s">
        <v>413</v>
      </c>
      <c r="F585" s="33"/>
      <c r="G585" s="33"/>
      <c r="H585" s="33"/>
      <c r="I585" s="33"/>
      <c r="J585" s="33"/>
      <c r="K585" s="33"/>
      <c r="L585" s="88">
        <f>SUM(F585:K585)</f>
        <v>0</v>
      </c>
      <c r="M585" s="9">
        <v>0</v>
      </c>
      <c r="N585" s="33"/>
      <c r="O585" s="33"/>
      <c r="P585" s="33"/>
      <c r="Q585" s="33"/>
      <c r="R585" s="34">
        <f>SUM(N585:Q585)</f>
        <v>0</v>
      </c>
      <c r="S585" s="9">
        <v>0</v>
      </c>
      <c r="T585" s="33"/>
      <c r="U585" s="33"/>
      <c r="V585" s="33"/>
      <c r="W585" s="33"/>
      <c r="X585" s="34">
        <f>SUM(T585:W585)</f>
        <v>0</v>
      </c>
      <c r="Y585" s="9">
        <v>20930</v>
      </c>
      <c r="Z585" s="24"/>
    </row>
    <row r="586" spans="1:27" s="12" customFormat="1" ht="25.5" x14ac:dyDescent="0.2">
      <c r="A586" s="7" t="s">
        <v>414</v>
      </c>
      <c r="B586" s="13"/>
      <c r="C586" s="13"/>
      <c r="D586" s="13" t="s">
        <v>415</v>
      </c>
      <c r="E586" s="13"/>
      <c r="F586" s="30">
        <f>F587</f>
        <v>16995.88</v>
      </c>
      <c r="G586" s="30"/>
      <c r="H586" s="30"/>
      <c r="I586" s="30"/>
      <c r="J586" s="30"/>
      <c r="K586" s="30"/>
      <c r="L586" s="87">
        <f>L587</f>
        <v>16995.88</v>
      </c>
      <c r="M586" s="14">
        <v>16995.88</v>
      </c>
      <c r="N586" s="30">
        <f>N587</f>
        <v>0</v>
      </c>
      <c r="O586" s="30"/>
      <c r="P586" s="30"/>
      <c r="Q586" s="30"/>
      <c r="R586" s="30">
        <f>R587</f>
        <v>0</v>
      </c>
      <c r="S586" s="14">
        <v>8240.76</v>
      </c>
      <c r="T586" s="30">
        <f>T587</f>
        <v>0</v>
      </c>
      <c r="U586" s="30"/>
      <c r="V586" s="30"/>
      <c r="W586" s="30"/>
      <c r="X586" s="30">
        <f>X587</f>
        <v>0</v>
      </c>
      <c r="Y586" s="14">
        <v>4104.6899999999996</v>
      </c>
      <c r="Z586" s="31"/>
      <c r="AA586" s="32"/>
    </row>
    <row r="587" spans="1:27" ht="38.25" outlineLevel="1" x14ac:dyDescent="0.25">
      <c r="A587" s="15" t="s">
        <v>416</v>
      </c>
      <c r="B587" s="8"/>
      <c r="C587" s="8"/>
      <c r="D587" s="8" t="s">
        <v>417</v>
      </c>
      <c r="E587" s="8"/>
      <c r="F587" s="33">
        <f>F588+F592+F596+F600+F604+F608+F612+F616</f>
        <v>16995.88</v>
      </c>
      <c r="G587" s="33"/>
      <c r="H587" s="33"/>
      <c r="I587" s="33"/>
      <c r="J587" s="33"/>
      <c r="K587" s="33"/>
      <c r="L587" s="88">
        <f>L588+L592+L596+L600+L604+L608+L612+L616</f>
        <v>16995.88</v>
      </c>
      <c r="M587" s="9">
        <v>16995.88</v>
      </c>
      <c r="N587" s="33">
        <f>N588+N592+N596+N600+N604+N608+N612+N616</f>
        <v>0</v>
      </c>
      <c r="O587" s="33"/>
      <c r="P587" s="33"/>
      <c r="Q587" s="33"/>
      <c r="R587" s="33">
        <f>R588+R592+R596+R600+R604+R608+R612+R616</f>
        <v>0</v>
      </c>
      <c r="S587" s="9">
        <v>8240.76</v>
      </c>
      <c r="T587" s="33">
        <f>T588+T592+T596+T600+T604+T608+T612+T616</f>
        <v>0</v>
      </c>
      <c r="U587" s="33"/>
      <c r="V587" s="33"/>
      <c r="W587" s="33"/>
      <c r="X587" s="33">
        <f>X588+X592+X596+X600+X604+X608+X612+X616</f>
        <v>0</v>
      </c>
      <c r="Y587" s="9">
        <v>4104.6899999999996</v>
      </c>
      <c r="Z587" s="24"/>
    </row>
    <row r="588" spans="1:27" ht="25.5" outlineLevel="2" x14ac:dyDescent="0.25">
      <c r="A588" s="15" t="s">
        <v>418</v>
      </c>
      <c r="B588" s="8"/>
      <c r="C588" s="8"/>
      <c r="D588" s="8" t="s">
        <v>419</v>
      </c>
      <c r="E588" s="8"/>
      <c r="F588" s="33">
        <f>F589</f>
        <v>1503.4</v>
      </c>
      <c r="G588" s="33"/>
      <c r="H588" s="33"/>
      <c r="I588" s="33"/>
      <c r="J588" s="33"/>
      <c r="K588" s="33"/>
      <c r="L588" s="88">
        <f>L589</f>
        <v>1503.4</v>
      </c>
      <c r="M588" s="9">
        <v>1503.4</v>
      </c>
      <c r="N588" s="33">
        <f>N589</f>
        <v>0</v>
      </c>
      <c r="O588" s="33"/>
      <c r="P588" s="33"/>
      <c r="Q588" s="33"/>
      <c r="R588" s="33">
        <f>R589</f>
        <v>0</v>
      </c>
      <c r="S588" s="9">
        <v>1503.4</v>
      </c>
      <c r="T588" s="33">
        <f>T589</f>
        <v>0</v>
      </c>
      <c r="U588" s="33"/>
      <c r="V588" s="33"/>
      <c r="W588" s="33"/>
      <c r="X588" s="33">
        <f>X589</f>
        <v>0</v>
      </c>
      <c r="Y588" s="9">
        <v>1503.4</v>
      </c>
      <c r="Z588" s="24"/>
    </row>
    <row r="589" spans="1:27" outlineLevel="3" x14ac:dyDescent="0.25">
      <c r="A589" s="15" t="s">
        <v>237</v>
      </c>
      <c r="B589" s="8" t="s">
        <v>147</v>
      </c>
      <c r="C589" s="8"/>
      <c r="D589" s="8" t="s">
        <v>419</v>
      </c>
      <c r="E589" s="8"/>
      <c r="F589" s="33">
        <f>F590</f>
        <v>1503.4</v>
      </c>
      <c r="G589" s="33"/>
      <c r="H589" s="33"/>
      <c r="I589" s="33"/>
      <c r="J589" s="33"/>
      <c r="K589" s="33"/>
      <c r="L589" s="88">
        <f>L590</f>
        <v>1503.4</v>
      </c>
      <c r="M589" s="9">
        <v>1503.4</v>
      </c>
      <c r="N589" s="33">
        <f>N590</f>
        <v>0</v>
      </c>
      <c r="O589" s="33"/>
      <c r="P589" s="33"/>
      <c r="Q589" s="33"/>
      <c r="R589" s="33">
        <f>R590</f>
        <v>0</v>
      </c>
      <c r="S589" s="9">
        <v>1503.4</v>
      </c>
      <c r="T589" s="33">
        <f>T590</f>
        <v>0</v>
      </c>
      <c r="U589" s="33"/>
      <c r="V589" s="33"/>
      <c r="W589" s="33"/>
      <c r="X589" s="33">
        <f>X590</f>
        <v>0</v>
      </c>
      <c r="Y589" s="9">
        <v>1503.4</v>
      </c>
      <c r="Z589" s="24"/>
    </row>
    <row r="590" spans="1:27" outlineLevel="4" x14ac:dyDescent="0.25">
      <c r="A590" s="15" t="s">
        <v>360</v>
      </c>
      <c r="B590" s="8" t="s">
        <v>147</v>
      </c>
      <c r="C590" s="8" t="s">
        <v>57</v>
      </c>
      <c r="D590" s="8" t="s">
        <v>419</v>
      </c>
      <c r="E590" s="8"/>
      <c r="F590" s="33">
        <f>F591</f>
        <v>1503.4</v>
      </c>
      <c r="G590" s="33"/>
      <c r="H590" s="33"/>
      <c r="I590" s="33"/>
      <c r="J590" s="33"/>
      <c r="K590" s="33"/>
      <c r="L590" s="88">
        <f>L591</f>
        <v>1503.4</v>
      </c>
      <c r="M590" s="9">
        <v>1503.4</v>
      </c>
      <c r="N590" s="33">
        <f>N591</f>
        <v>0</v>
      </c>
      <c r="O590" s="33"/>
      <c r="P590" s="33"/>
      <c r="Q590" s="33"/>
      <c r="R590" s="33">
        <f>R591</f>
        <v>0</v>
      </c>
      <c r="S590" s="9">
        <v>1503.4</v>
      </c>
      <c r="T590" s="33">
        <f>T591</f>
        <v>0</v>
      </c>
      <c r="U590" s="33"/>
      <c r="V590" s="33"/>
      <c r="W590" s="33"/>
      <c r="X590" s="33">
        <f>X591</f>
        <v>0</v>
      </c>
      <c r="Y590" s="9">
        <v>1503.4</v>
      </c>
      <c r="Z590" s="24"/>
    </row>
    <row r="591" spans="1:27" outlineLevel="5" x14ac:dyDescent="0.25">
      <c r="A591" s="15" t="s">
        <v>17</v>
      </c>
      <c r="B591" s="8" t="s">
        <v>147</v>
      </c>
      <c r="C591" s="8" t="s">
        <v>57</v>
      </c>
      <c r="D591" s="8" t="s">
        <v>419</v>
      </c>
      <c r="E591" s="8" t="s">
        <v>18</v>
      </c>
      <c r="F591" s="33">
        <v>1503.4</v>
      </c>
      <c r="G591" s="33"/>
      <c r="H591" s="33"/>
      <c r="I591" s="33"/>
      <c r="J591" s="33"/>
      <c r="K591" s="33"/>
      <c r="L591" s="88">
        <f>SUM(F591:K591)</f>
        <v>1503.4</v>
      </c>
      <c r="M591" s="9">
        <v>1503.4</v>
      </c>
      <c r="N591" s="33"/>
      <c r="O591" s="33"/>
      <c r="P591" s="33"/>
      <c r="Q591" s="33"/>
      <c r="R591" s="34">
        <f>SUM(N591:Q591)</f>
        <v>0</v>
      </c>
      <c r="S591" s="9">
        <v>1503.4</v>
      </c>
      <c r="T591" s="33"/>
      <c r="U591" s="33"/>
      <c r="V591" s="33"/>
      <c r="W591" s="33"/>
      <c r="X591" s="34">
        <f>SUM(T591:W591)</f>
        <v>0</v>
      </c>
      <c r="Y591" s="9">
        <v>1503.4</v>
      </c>
      <c r="Z591" s="24"/>
    </row>
    <row r="592" spans="1:27" outlineLevel="2" x14ac:dyDescent="0.25">
      <c r="A592" s="15" t="s">
        <v>420</v>
      </c>
      <c r="B592" s="8"/>
      <c r="C592" s="8"/>
      <c r="D592" s="8" t="s">
        <v>421</v>
      </c>
      <c r="E592" s="8"/>
      <c r="F592" s="33">
        <f>F593</f>
        <v>2174.6999999999998</v>
      </c>
      <c r="G592" s="33"/>
      <c r="H592" s="33"/>
      <c r="I592" s="33"/>
      <c r="J592" s="33"/>
      <c r="K592" s="33"/>
      <c r="L592" s="88">
        <f>L593</f>
        <v>2174.6999999999998</v>
      </c>
      <c r="M592" s="9">
        <v>2174.6999999999998</v>
      </c>
      <c r="N592" s="33">
        <f>N593</f>
        <v>0</v>
      </c>
      <c r="O592" s="33"/>
      <c r="P592" s="33"/>
      <c r="Q592" s="33"/>
      <c r="R592" s="33">
        <f>R593</f>
        <v>0</v>
      </c>
      <c r="S592" s="9">
        <v>420.6</v>
      </c>
      <c r="T592" s="33">
        <f>T593</f>
        <v>0</v>
      </c>
      <c r="U592" s="33"/>
      <c r="V592" s="33"/>
      <c r="W592" s="33"/>
      <c r="X592" s="33">
        <f>X593</f>
        <v>0</v>
      </c>
      <c r="Y592" s="9">
        <v>420.6</v>
      </c>
      <c r="Z592" s="24"/>
    </row>
    <row r="593" spans="1:26" outlineLevel="3" x14ac:dyDescent="0.25">
      <c r="A593" s="15" t="s">
        <v>237</v>
      </c>
      <c r="B593" s="8" t="s">
        <v>147</v>
      </c>
      <c r="C593" s="8"/>
      <c r="D593" s="8" t="s">
        <v>421</v>
      </c>
      <c r="E593" s="8"/>
      <c r="F593" s="33">
        <f>F594</f>
        <v>2174.6999999999998</v>
      </c>
      <c r="G593" s="33"/>
      <c r="H593" s="33"/>
      <c r="I593" s="33"/>
      <c r="J593" s="33"/>
      <c r="K593" s="33"/>
      <c r="L593" s="88">
        <f>L594</f>
        <v>2174.6999999999998</v>
      </c>
      <c r="M593" s="9">
        <v>2174.6999999999998</v>
      </c>
      <c r="N593" s="33">
        <f>N594</f>
        <v>0</v>
      </c>
      <c r="O593" s="33"/>
      <c r="P593" s="33"/>
      <c r="Q593" s="33"/>
      <c r="R593" s="33">
        <f>R594</f>
        <v>0</v>
      </c>
      <c r="S593" s="9">
        <v>420.6</v>
      </c>
      <c r="T593" s="33">
        <f>T594</f>
        <v>0</v>
      </c>
      <c r="U593" s="33"/>
      <c r="V593" s="33"/>
      <c r="W593" s="33"/>
      <c r="X593" s="33">
        <f>X594</f>
        <v>0</v>
      </c>
      <c r="Y593" s="9">
        <v>420.6</v>
      </c>
      <c r="Z593" s="24"/>
    </row>
    <row r="594" spans="1:26" outlineLevel="4" x14ac:dyDescent="0.25">
      <c r="A594" s="15" t="s">
        <v>360</v>
      </c>
      <c r="B594" s="8" t="s">
        <v>147</v>
      </c>
      <c r="C594" s="8" t="s">
        <v>57</v>
      </c>
      <c r="D594" s="8" t="s">
        <v>421</v>
      </c>
      <c r="E594" s="8"/>
      <c r="F594" s="33">
        <f>F595</f>
        <v>2174.6999999999998</v>
      </c>
      <c r="G594" s="33"/>
      <c r="H594" s="33"/>
      <c r="I594" s="33"/>
      <c r="J594" s="33"/>
      <c r="K594" s="33"/>
      <c r="L594" s="88">
        <f>L595</f>
        <v>2174.6999999999998</v>
      </c>
      <c r="M594" s="9">
        <v>2174.6999999999998</v>
      </c>
      <c r="N594" s="33">
        <f>N595</f>
        <v>0</v>
      </c>
      <c r="O594" s="33"/>
      <c r="P594" s="33"/>
      <c r="Q594" s="33"/>
      <c r="R594" s="33">
        <f>R595</f>
        <v>0</v>
      </c>
      <c r="S594" s="9">
        <v>420.6</v>
      </c>
      <c r="T594" s="33">
        <f>T595</f>
        <v>0</v>
      </c>
      <c r="U594" s="33"/>
      <c r="V594" s="33"/>
      <c r="W594" s="33"/>
      <c r="X594" s="33">
        <f>X595</f>
        <v>0</v>
      </c>
      <c r="Y594" s="9">
        <v>420.6</v>
      </c>
      <c r="Z594" s="24"/>
    </row>
    <row r="595" spans="1:26" ht="38.25" outlineLevel="5" x14ac:dyDescent="0.25">
      <c r="A595" s="15" t="s">
        <v>58</v>
      </c>
      <c r="B595" s="8" t="s">
        <v>147</v>
      </c>
      <c r="C595" s="8" t="s">
        <v>57</v>
      </c>
      <c r="D595" s="8" t="s">
        <v>421</v>
      </c>
      <c r="E595" s="8" t="s">
        <v>59</v>
      </c>
      <c r="F595" s="33">
        <v>2174.6999999999998</v>
      </c>
      <c r="G595" s="33"/>
      <c r="H595" s="33"/>
      <c r="I595" s="33"/>
      <c r="J595" s="33"/>
      <c r="K595" s="33"/>
      <c r="L595" s="88">
        <f>SUM(F595:K595)</f>
        <v>2174.6999999999998</v>
      </c>
      <c r="M595" s="9">
        <v>2174.6999999999998</v>
      </c>
      <c r="N595" s="33"/>
      <c r="O595" s="33"/>
      <c r="P595" s="33"/>
      <c r="Q595" s="33"/>
      <c r="R595" s="34">
        <f>SUM(N595:Q595)</f>
        <v>0</v>
      </c>
      <c r="S595" s="9">
        <v>420.6</v>
      </c>
      <c r="T595" s="33"/>
      <c r="U595" s="33"/>
      <c r="V595" s="33"/>
      <c r="W595" s="33"/>
      <c r="X595" s="34">
        <f>SUM(T595:W595)</f>
        <v>0</v>
      </c>
      <c r="Y595" s="9">
        <v>420.6</v>
      </c>
      <c r="Z595" s="24"/>
    </row>
    <row r="596" spans="1:26" outlineLevel="2" x14ac:dyDescent="0.25">
      <c r="A596" s="15" t="s">
        <v>422</v>
      </c>
      <c r="B596" s="8"/>
      <c r="C596" s="8"/>
      <c r="D596" s="8" t="s">
        <v>423</v>
      </c>
      <c r="E596" s="8"/>
      <c r="F596" s="33">
        <f>F597</f>
        <v>975.2</v>
      </c>
      <c r="G596" s="33"/>
      <c r="H596" s="33"/>
      <c r="I596" s="33"/>
      <c r="J596" s="33"/>
      <c r="K596" s="33"/>
      <c r="L596" s="88">
        <f>L597</f>
        <v>975.2</v>
      </c>
      <c r="M596" s="9">
        <v>975.2</v>
      </c>
      <c r="N596" s="33">
        <f>N597</f>
        <v>0</v>
      </c>
      <c r="O596" s="33"/>
      <c r="P596" s="33"/>
      <c r="Q596" s="33"/>
      <c r="R596" s="33">
        <f>R597</f>
        <v>0</v>
      </c>
      <c r="S596" s="9">
        <v>975.2</v>
      </c>
      <c r="T596" s="33">
        <f>T597</f>
        <v>0</v>
      </c>
      <c r="U596" s="33"/>
      <c r="V596" s="33"/>
      <c r="W596" s="33"/>
      <c r="X596" s="33">
        <f>X597</f>
        <v>0</v>
      </c>
      <c r="Y596" s="9">
        <v>975.2</v>
      </c>
      <c r="Z596" s="24"/>
    </row>
    <row r="597" spans="1:26" outlineLevel="3" x14ac:dyDescent="0.25">
      <c r="A597" s="15" t="s">
        <v>237</v>
      </c>
      <c r="B597" s="8" t="s">
        <v>147</v>
      </c>
      <c r="C597" s="8"/>
      <c r="D597" s="8" t="s">
        <v>423</v>
      </c>
      <c r="E597" s="8"/>
      <c r="F597" s="33">
        <f>F598</f>
        <v>975.2</v>
      </c>
      <c r="G597" s="33"/>
      <c r="H597" s="33"/>
      <c r="I597" s="33"/>
      <c r="J597" s="33"/>
      <c r="K597" s="33"/>
      <c r="L597" s="88">
        <f>L598</f>
        <v>975.2</v>
      </c>
      <c r="M597" s="9">
        <v>975.2</v>
      </c>
      <c r="N597" s="33">
        <f>N598</f>
        <v>0</v>
      </c>
      <c r="O597" s="33"/>
      <c r="P597" s="33"/>
      <c r="Q597" s="33"/>
      <c r="R597" s="33">
        <f>R598</f>
        <v>0</v>
      </c>
      <c r="S597" s="9">
        <v>975.2</v>
      </c>
      <c r="T597" s="33">
        <f>T598</f>
        <v>0</v>
      </c>
      <c r="U597" s="33"/>
      <c r="V597" s="33"/>
      <c r="W597" s="33"/>
      <c r="X597" s="33">
        <f>X598</f>
        <v>0</v>
      </c>
      <c r="Y597" s="9">
        <v>975.2</v>
      </c>
      <c r="Z597" s="24"/>
    </row>
    <row r="598" spans="1:26" outlineLevel="4" x14ac:dyDescent="0.25">
      <c r="A598" s="15" t="s">
        <v>360</v>
      </c>
      <c r="B598" s="8" t="s">
        <v>147</v>
      </c>
      <c r="C598" s="8" t="s">
        <v>57</v>
      </c>
      <c r="D598" s="8" t="s">
        <v>423</v>
      </c>
      <c r="E598" s="8"/>
      <c r="F598" s="33">
        <f>F599</f>
        <v>975.2</v>
      </c>
      <c r="G598" s="33"/>
      <c r="H598" s="33"/>
      <c r="I598" s="33"/>
      <c r="J598" s="33"/>
      <c r="K598" s="33"/>
      <c r="L598" s="88">
        <f>L599</f>
        <v>975.2</v>
      </c>
      <c r="M598" s="9">
        <v>975.2</v>
      </c>
      <c r="N598" s="33">
        <f>N599</f>
        <v>0</v>
      </c>
      <c r="O598" s="33"/>
      <c r="P598" s="33"/>
      <c r="Q598" s="33"/>
      <c r="R598" s="33">
        <f>R599</f>
        <v>0</v>
      </c>
      <c r="S598" s="9">
        <v>975.2</v>
      </c>
      <c r="T598" s="33">
        <f>T599</f>
        <v>0</v>
      </c>
      <c r="U598" s="33"/>
      <c r="V598" s="33"/>
      <c r="W598" s="33"/>
      <c r="X598" s="33">
        <f>X599</f>
        <v>0</v>
      </c>
      <c r="Y598" s="9">
        <v>975.2</v>
      </c>
      <c r="Z598" s="24"/>
    </row>
    <row r="599" spans="1:26" ht="38.25" outlineLevel="5" x14ac:dyDescent="0.25">
      <c r="A599" s="15" t="s">
        <v>58</v>
      </c>
      <c r="B599" s="8" t="s">
        <v>147</v>
      </c>
      <c r="C599" s="8" t="s">
        <v>57</v>
      </c>
      <c r="D599" s="8" t="s">
        <v>423</v>
      </c>
      <c r="E599" s="8" t="s">
        <v>59</v>
      </c>
      <c r="F599" s="33">
        <v>975.2</v>
      </c>
      <c r="G599" s="33"/>
      <c r="H599" s="33"/>
      <c r="I599" s="33"/>
      <c r="J599" s="33"/>
      <c r="K599" s="33"/>
      <c r="L599" s="88">
        <f>SUM(F599:K599)</f>
        <v>975.2</v>
      </c>
      <c r="M599" s="9">
        <v>975.2</v>
      </c>
      <c r="N599" s="33"/>
      <c r="O599" s="33"/>
      <c r="P599" s="33"/>
      <c r="Q599" s="33"/>
      <c r="R599" s="34">
        <f>SUM(N599:Q599)</f>
        <v>0</v>
      </c>
      <c r="S599" s="9">
        <v>975.2</v>
      </c>
      <c r="T599" s="33"/>
      <c r="U599" s="33"/>
      <c r="V599" s="33"/>
      <c r="W599" s="33"/>
      <c r="X599" s="34">
        <f>SUM(T599:W599)</f>
        <v>0</v>
      </c>
      <c r="Y599" s="9">
        <v>975.2</v>
      </c>
      <c r="Z599" s="24"/>
    </row>
    <row r="600" spans="1:26" outlineLevel="2" x14ac:dyDescent="0.25">
      <c r="A600" s="15" t="s">
        <v>424</v>
      </c>
      <c r="B600" s="8"/>
      <c r="C600" s="8"/>
      <c r="D600" s="8" t="s">
        <v>425</v>
      </c>
      <c r="E600" s="8"/>
      <c r="F600" s="33">
        <f>F601</f>
        <v>10512.76</v>
      </c>
      <c r="G600" s="33"/>
      <c r="H600" s="33"/>
      <c r="I600" s="33"/>
      <c r="J600" s="33"/>
      <c r="K600" s="33"/>
      <c r="L600" s="88">
        <f>L601</f>
        <v>10512.76</v>
      </c>
      <c r="M600" s="9">
        <v>10512.76</v>
      </c>
      <c r="N600" s="33">
        <f>N601</f>
        <v>0</v>
      </c>
      <c r="O600" s="33"/>
      <c r="P600" s="33"/>
      <c r="Q600" s="33"/>
      <c r="R600" s="33">
        <f>R601</f>
        <v>0</v>
      </c>
      <c r="S600" s="9">
        <v>4646</v>
      </c>
      <c r="T600" s="33">
        <f>T601</f>
        <v>0</v>
      </c>
      <c r="U600" s="33"/>
      <c r="V600" s="33"/>
      <c r="W600" s="33"/>
      <c r="X600" s="33">
        <f>X601</f>
        <v>0</v>
      </c>
      <c r="Y600" s="9">
        <v>509.93</v>
      </c>
      <c r="Z600" s="24"/>
    </row>
    <row r="601" spans="1:26" ht="25.5" outlineLevel="3" x14ac:dyDescent="0.25">
      <c r="A601" s="15" t="s">
        <v>395</v>
      </c>
      <c r="B601" s="8" t="s">
        <v>67</v>
      </c>
      <c r="C601" s="8"/>
      <c r="D601" s="8" t="s">
        <v>425</v>
      </c>
      <c r="E601" s="8"/>
      <c r="F601" s="33">
        <f>F602</f>
        <v>10512.76</v>
      </c>
      <c r="G601" s="33"/>
      <c r="H601" s="33"/>
      <c r="I601" s="33"/>
      <c r="J601" s="33"/>
      <c r="K601" s="33"/>
      <c r="L601" s="88">
        <f>L602</f>
        <v>10512.76</v>
      </c>
      <c r="M601" s="9">
        <v>10512.76</v>
      </c>
      <c r="N601" s="33">
        <f>N602</f>
        <v>0</v>
      </c>
      <c r="O601" s="33"/>
      <c r="P601" s="33"/>
      <c r="Q601" s="33"/>
      <c r="R601" s="33">
        <f>R602</f>
        <v>0</v>
      </c>
      <c r="S601" s="9">
        <v>4646</v>
      </c>
      <c r="T601" s="33">
        <f>T602</f>
        <v>0</v>
      </c>
      <c r="U601" s="33"/>
      <c r="V601" s="33"/>
      <c r="W601" s="33"/>
      <c r="X601" s="33">
        <f>X602</f>
        <v>0</v>
      </c>
      <c r="Y601" s="9">
        <v>509.93</v>
      </c>
      <c r="Z601" s="24"/>
    </row>
    <row r="602" spans="1:26" outlineLevel="4" x14ac:dyDescent="0.25">
      <c r="A602" s="15" t="s">
        <v>426</v>
      </c>
      <c r="B602" s="8" t="s">
        <v>67</v>
      </c>
      <c r="C602" s="8" t="s">
        <v>32</v>
      </c>
      <c r="D602" s="8" t="s">
        <v>425</v>
      </c>
      <c r="E602" s="8"/>
      <c r="F602" s="33">
        <f>F603</f>
        <v>10512.76</v>
      </c>
      <c r="G602" s="33"/>
      <c r="H602" s="33"/>
      <c r="I602" s="33"/>
      <c r="J602" s="33"/>
      <c r="K602" s="33"/>
      <c r="L602" s="88">
        <f>L603</f>
        <v>10512.76</v>
      </c>
      <c r="M602" s="9">
        <v>10512.76</v>
      </c>
      <c r="N602" s="33">
        <f>N603</f>
        <v>0</v>
      </c>
      <c r="O602" s="33"/>
      <c r="P602" s="33"/>
      <c r="Q602" s="33"/>
      <c r="R602" s="33">
        <f>R603</f>
        <v>0</v>
      </c>
      <c r="S602" s="9">
        <v>4646</v>
      </c>
      <c r="T602" s="33">
        <f>T603</f>
        <v>0</v>
      </c>
      <c r="U602" s="33"/>
      <c r="V602" s="33"/>
      <c r="W602" s="33"/>
      <c r="X602" s="33">
        <f>X603</f>
        <v>0</v>
      </c>
      <c r="Y602" s="9">
        <v>509.93</v>
      </c>
      <c r="Z602" s="24"/>
    </row>
    <row r="603" spans="1:26" outlineLevel="5" x14ac:dyDescent="0.25">
      <c r="A603" s="15" t="s">
        <v>17</v>
      </c>
      <c r="B603" s="8" t="s">
        <v>67</v>
      </c>
      <c r="C603" s="8" t="s">
        <v>32</v>
      </c>
      <c r="D603" s="8" t="s">
        <v>425</v>
      </c>
      <c r="E603" s="8" t="s">
        <v>18</v>
      </c>
      <c r="F603" s="33">
        <v>10512.76</v>
      </c>
      <c r="G603" s="33"/>
      <c r="H603" s="33"/>
      <c r="I603" s="33"/>
      <c r="J603" s="33"/>
      <c r="K603" s="33"/>
      <c r="L603" s="88">
        <f>SUM(F603:K603)</f>
        <v>10512.76</v>
      </c>
      <c r="M603" s="9">
        <v>10512.76</v>
      </c>
      <c r="N603" s="33"/>
      <c r="O603" s="33"/>
      <c r="P603" s="33"/>
      <c r="Q603" s="33"/>
      <c r="R603" s="34">
        <f>SUM(N603:Q603)</f>
        <v>0</v>
      </c>
      <c r="S603" s="9">
        <v>4646</v>
      </c>
      <c r="T603" s="33"/>
      <c r="U603" s="33"/>
      <c r="V603" s="33"/>
      <c r="W603" s="33"/>
      <c r="X603" s="34">
        <f>SUM(T603:W603)</f>
        <v>0</v>
      </c>
      <c r="Y603" s="9">
        <v>509.93</v>
      </c>
      <c r="Z603" s="24"/>
    </row>
    <row r="604" spans="1:26" ht="38.25" outlineLevel="2" x14ac:dyDescent="0.25">
      <c r="A604" s="15" t="s">
        <v>427</v>
      </c>
      <c r="B604" s="8"/>
      <c r="C604" s="8"/>
      <c r="D604" s="8" t="s">
        <v>428</v>
      </c>
      <c r="E604" s="8"/>
      <c r="F604" s="33">
        <f>F605</f>
        <v>300</v>
      </c>
      <c r="G604" s="33"/>
      <c r="H604" s="33"/>
      <c r="I604" s="33"/>
      <c r="J604" s="33"/>
      <c r="K604" s="33"/>
      <c r="L604" s="88">
        <f>L605</f>
        <v>300</v>
      </c>
      <c r="M604" s="9">
        <v>300</v>
      </c>
      <c r="N604" s="33">
        <f>N605</f>
        <v>0</v>
      </c>
      <c r="O604" s="33"/>
      <c r="P604" s="33"/>
      <c r="Q604" s="33"/>
      <c r="R604" s="33">
        <f>R605</f>
        <v>0</v>
      </c>
      <c r="S604" s="9">
        <v>0</v>
      </c>
      <c r="T604" s="33">
        <f>T605</f>
        <v>0</v>
      </c>
      <c r="U604" s="33"/>
      <c r="V604" s="33"/>
      <c r="W604" s="33"/>
      <c r="X604" s="33">
        <f>X605</f>
        <v>0</v>
      </c>
      <c r="Y604" s="9">
        <v>0</v>
      </c>
      <c r="Z604" s="24"/>
    </row>
    <row r="605" spans="1:26" ht="25.5" outlineLevel="3" x14ac:dyDescent="0.25">
      <c r="A605" s="15" t="s">
        <v>395</v>
      </c>
      <c r="B605" s="8" t="s">
        <v>67</v>
      </c>
      <c r="C605" s="8"/>
      <c r="D605" s="8" t="s">
        <v>428</v>
      </c>
      <c r="E605" s="8"/>
      <c r="F605" s="33">
        <f>F606</f>
        <v>300</v>
      </c>
      <c r="G605" s="33"/>
      <c r="H605" s="33"/>
      <c r="I605" s="33"/>
      <c r="J605" s="33"/>
      <c r="K605" s="33"/>
      <c r="L605" s="88">
        <f>L606</f>
        <v>300</v>
      </c>
      <c r="M605" s="9">
        <v>300</v>
      </c>
      <c r="N605" s="33">
        <f>N606</f>
        <v>0</v>
      </c>
      <c r="O605" s="33"/>
      <c r="P605" s="33"/>
      <c r="Q605" s="33"/>
      <c r="R605" s="33">
        <f>R606</f>
        <v>0</v>
      </c>
      <c r="S605" s="9">
        <v>0</v>
      </c>
      <c r="T605" s="33">
        <f>T606</f>
        <v>0</v>
      </c>
      <c r="U605" s="33"/>
      <c r="V605" s="33"/>
      <c r="W605" s="33"/>
      <c r="X605" s="33">
        <f>X606</f>
        <v>0</v>
      </c>
      <c r="Y605" s="9">
        <v>0</v>
      </c>
      <c r="Z605" s="24"/>
    </row>
    <row r="606" spans="1:26" outlineLevel="4" x14ac:dyDescent="0.25">
      <c r="A606" s="15" t="s">
        <v>426</v>
      </c>
      <c r="B606" s="8" t="s">
        <v>67</v>
      </c>
      <c r="C606" s="8" t="s">
        <v>32</v>
      </c>
      <c r="D606" s="8" t="s">
        <v>428</v>
      </c>
      <c r="E606" s="8"/>
      <c r="F606" s="33">
        <f>F607</f>
        <v>300</v>
      </c>
      <c r="G606" s="33"/>
      <c r="H606" s="33"/>
      <c r="I606" s="33"/>
      <c r="J606" s="33"/>
      <c r="K606" s="33"/>
      <c r="L606" s="88">
        <f>L607</f>
        <v>300</v>
      </c>
      <c r="M606" s="9">
        <v>300</v>
      </c>
      <c r="N606" s="33">
        <f>N607</f>
        <v>0</v>
      </c>
      <c r="O606" s="33"/>
      <c r="P606" s="33"/>
      <c r="Q606" s="33"/>
      <c r="R606" s="33">
        <f>R607</f>
        <v>0</v>
      </c>
      <c r="S606" s="9">
        <v>0</v>
      </c>
      <c r="T606" s="33">
        <f>T607</f>
        <v>0</v>
      </c>
      <c r="U606" s="33"/>
      <c r="V606" s="33"/>
      <c r="W606" s="33"/>
      <c r="X606" s="33">
        <f>X607</f>
        <v>0</v>
      </c>
      <c r="Y606" s="9">
        <v>0</v>
      </c>
      <c r="Z606" s="24"/>
    </row>
    <row r="607" spans="1:26" outlineLevel="5" x14ac:dyDescent="0.25">
      <c r="A607" s="15" t="s">
        <v>17</v>
      </c>
      <c r="B607" s="8" t="s">
        <v>67</v>
      </c>
      <c r="C607" s="8" t="s">
        <v>32</v>
      </c>
      <c r="D607" s="8" t="s">
        <v>428</v>
      </c>
      <c r="E607" s="8" t="s">
        <v>18</v>
      </c>
      <c r="F607" s="33">
        <v>300</v>
      </c>
      <c r="G607" s="33"/>
      <c r="H607" s="33"/>
      <c r="I607" s="33"/>
      <c r="J607" s="33"/>
      <c r="K607" s="33"/>
      <c r="L607" s="88">
        <f>SUM(F607:K607)</f>
        <v>300</v>
      </c>
      <c r="M607" s="9">
        <v>300</v>
      </c>
      <c r="N607" s="33"/>
      <c r="O607" s="33"/>
      <c r="P607" s="33"/>
      <c r="Q607" s="33"/>
      <c r="R607" s="34">
        <f>SUM(N607:Q607)</f>
        <v>0</v>
      </c>
      <c r="S607" s="9">
        <v>0</v>
      </c>
      <c r="T607" s="33"/>
      <c r="U607" s="33"/>
      <c r="V607" s="33"/>
      <c r="W607" s="33"/>
      <c r="X607" s="34">
        <f>SUM(T607:W607)</f>
        <v>0</v>
      </c>
      <c r="Y607" s="9">
        <v>0</v>
      </c>
      <c r="Z607" s="24"/>
    </row>
    <row r="608" spans="1:26" ht="25.5" outlineLevel="2" x14ac:dyDescent="0.25">
      <c r="A608" s="15" t="s">
        <v>429</v>
      </c>
      <c r="B608" s="8"/>
      <c r="C608" s="8"/>
      <c r="D608" s="8" t="s">
        <v>430</v>
      </c>
      <c r="E608" s="8"/>
      <c r="F608" s="33">
        <f>F609</f>
        <v>695.56</v>
      </c>
      <c r="G608" s="33"/>
      <c r="H608" s="33"/>
      <c r="I608" s="33"/>
      <c r="J608" s="33"/>
      <c r="K608" s="33"/>
      <c r="L608" s="88">
        <f>L609</f>
        <v>695.56</v>
      </c>
      <c r="M608" s="9">
        <v>695.56</v>
      </c>
      <c r="N608" s="33">
        <f>N609</f>
        <v>0</v>
      </c>
      <c r="O608" s="33"/>
      <c r="P608" s="33"/>
      <c r="Q608" s="33"/>
      <c r="R608" s="33">
        <f>R609</f>
        <v>0</v>
      </c>
      <c r="S608" s="9">
        <v>695.56</v>
      </c>
      <c r="T608" s="33">
        <f>T609</f>
        <v>0</v>
      </c>
      <c r="U608" s="33"/>
      <c r="V608" s="33"/>
      <c r="W608" s="33"/>
      <c r="X608" s="33">
        <f>X609</f>
        <v>0</v>
      </c>
      <c r="Y608" s="9">
        <v>695.56</v>
      </c>
      <c r="Z608" s="24"/>
    </row>
    <row r="609" spans="1:27" outlineLevel="3" x14ac:dyDescent="0.25">
      <c r="A609" s="15" t="s">
        <v>237</v>
      </c>
      <c r="B609" s="8" t="s">
        <v>147</v>
      </c>
      <c r="C609" s="8"/>
      <c r="D609" s="8" t="s">
        <v>430</v>
      </c>
      <c r="E609" s="8"/>
      <c r="F609" s="33">
        <f>F610</f>
        <v>695.56</v>
      </c>
      <c r="G609" s="33"/>
      <c r="H609" s="33"/>
      <c r="I609" s="33"/>
      <c r="J609" s="33"/>
      <c r="K609" s="33"/>
      <c r="L609" s="88">
        <f>L610</f>
        <v>695.56</v>
      </c>
      <c r="M609" s="9">
        <v>695.56</v>
      </c>
      <c r="N609" s="33">
        <f>N610</f>
        <v>0</v>
      </c>
      <c r="O609" s="33"/>
      <c r="P609" s="33"/>
      <c r="Q609" s="33"/>
      <c r="R609" s="33">
        <f>R610</f>
        <v>0</v>
      </c>
      <c r="S609" s="9">
        <v>695.56</v>
      </c>
      <c r="T609" s="33">
        <f>T610</f>
        <v>0</v>
      </c>
      <c r="U609" s="33"/>
      <c r="V609" s="33"/>
      <c r="W609" s="33"/>
      <c r="X609" s="33">
        <f>X610</f>
        <v>0</v>
      </c>
      <c r="Y609" s="9">
        <v>695.56</v>
      </c>
      <c r="Z609" s="24"/>
    </row>
    <row r="610" spans="1:27" outlineLevel="4" x14ac:dyDescent="0.25">
      <c r="A610" s="15" t="s">
        <v>360</v>
      </c>
      <c r="B610" s="8" t="s">
        <v>147</v>
      </c>
      <c r="C610" s="8" t="s">
        <v>57</v>
      </c>
      <c r="D610" s="8" t="s">
        <v>430</v>
      </c>
      <c r="E610" s="8"/>
      <c r="F610" s="33">
        <f>F611</f>
        <v>695.56</v>
      </c>
      <c r="G610" s="33"/>
      <c r="H610" s="33"/>
      <c r="I610" s="33"/>
      <c r="J610" s="33"/>
      <c r="K610" s="33"/>
      <c r="L610" s="88">
        <f>L611</f>
        <v>695.56</v>
      </c>
      <c r="M610" s="9">
        <v>695.56</v>
      </c>
      <c r="N610" s="33">
        <f>N611</f>
        <v>0</v>
      </c>
      <c r="O610" s="33"/>
      <c r="P610" s="33"/>
      <c r="Q610" s="33"/>
      <c r="R610" s="33">
        <f>R611</f>
        <v>0</v>
      </c>
      <c r="S610" s="9">
        <v>695.56</v>
      </c>
      <c r="T610" s="33">
        <f>T611</f>
        <v>0</v>
      </c>
      <c r="U610" s="33"/>
      <c r="V610" s="33"/>
      <c r="W610" s="33"/>
      <c r="X610" s="33">
        <f>X611</f>
        <v>0</v>
      </c>
      <c r="Y610" s="9">
        <v>695.56</v>
      </c>
      <c r="Z610" s="24"/>
    </row>
    <row r="611" spans="1:27" ht="38.25" outlineLevel="5" x14ac:dyDescent="0.25">
      <c r="A611" s="15" t="s">
        <v>58</v>
      </c>
      <c r="B611" s="8" t="s">
        <v>147</v>
      </c>
      <c r="C611" s="8" t="s">
        <v>57</v>
      </c>
      <c r="D611" s="8" t="s">
        <v>430</v>
      </c>
      <c r="E611" s="8" t="s">
        <v>59</v>
      </c>
      <c r="F611" s="33">
        <v>695.56</v>
      </c>
      <c r="G611" s="33"/>
      <c r="H611" s="33"/>
      <c r="I611" s="33"/>
      <c r="J611" s="33"/>
      <c r="K611" s="33"/>
      <c r="L611" s="88">
        <f>SUM(F611:K611)</f>
        <v>695.56</v>
      </c>
      <c r="M611" s="9">
        <v>695.56</v>
      </c>
      <c r="N611" s="33"/>
      <c r="O611" s="33"/>
      <c r="P611" s="33"/>
      <c r="Q611" s="33"/>
      <c r="R611" s="34">
        <f>SUM(N611:Q611)</f>
        <v>0</v>
      </c>
      <c r="S611" s="9">
        <v>695.56</v>
      </c>
      <c r="T611" s="33"/>
      <c r="U611" s="33"/>
      <c r="V611" s="33"/>
      <c r="W611" s="33"/>
      <c r="X611" s="34">
        <f>SUM(T611:W611)</f>
        <v>0</v>
      </c>
      <c r="Y611" s="9">
        <v>695.56</v>
      </c>
      <c r="Z611" s="24"/>
    </row>
    <row r="612" spans="1:27" ht="25.5" outlineLevel="2" x14ac:dyDescent="0.25">
      <c r="A612" s="15" t="s">
        <v>431</v>
      </c>
      <c r="B612" s="8"/>
      <c r="C612" s="8"/>
      <c r="D612" s="8" t="s">
        <v>432</v>
      </c>
      <c r="E612" s="8"/>
      <c r="F612" s="33">
        <f>F613</f>
        <v>299.26</v>
      </c>
      <c r="G612" s="33"/>
      <c r="H612" s="33"/>
      <c r="I612" s="33"/>
      <c r="J612" s="33"/>
      <c r="K612" s="33"/>
      <c r="L612" s="88">
        <f>L613</f>
        <v>299.26</v>
      </c>
      <c r="M612" s="9">
        <v>299.26</v>
      </c>
      <c r="N612" s="33">
        <f>N613</f>
        <v>0</v>
      </c>
      <c r="O612" s="33"/>
      <c r="P612" s="33"/>
      <c r="Q612" s="33"/>
      <c r="R612" s="33">
        <f>R613</f>
        <v>0</v>
      </c>
      <c r="S612" s="9">
        <v>0</v>
      </c>
      <c r="T612" s="33">
        <f>T613</f>
        <v>0</v>
      </c>
      <c r="U612" s="33"/>
      <c r="V612" s="33"/>
      <c r="W612" s="33"/>
      <c r="X612" s="33">
        <f>X613</f>
        <v>0</v>
      </c>
      <c r="Y612" s="9">
        <v>0</v>
      </c>
      <c r="Z612" s="24"/>
    </row>
    <row r="613" spans="1:27" outlineLevel="3" x14ac:dyDescent="0.25">
      <c r="A613" s="15" t="s">
        <v>237</v>
      </c>
      <c r="B613" s="8" t="s">
        <v>147</v>
      </c>
      <c r="C613" s="8"/>
      <c r="D613" s="8" t="s">
        <v>432</v>
      </c>
      <c r="E613" s="8"/>
      <c r="F613" s="33">
        <f>F614</f>
        <v>299.26</v>
      </c>
      <c r="G613" s="33"/>
      <c r="H613" s="33"/>
      <c r="I613" s="33"/>
      <c r="J613" s="33"/>
      <c r="K613" s="33"/>
      <c r="L613" s="88">
        <f>L614</f>
        <v>299.26</v>
      </c>
      <c r="M613" s="9">
        <v>299.26</v>
      </c>
      <c r="N613" s="33">
        <f>N614</f>
        <v>0</v>
      </c>
      <c r="O613" s="33"/>
      <c r="P613" s="33"/>
      <c r="Q613" s="33"/>
      <c r="R613" s="33">
        <f>R614</f>
        <v>0</v>
      </c>
      <c r="S613" s="9">
        <v>0</v>
      </c>
      <c r="T613" s="33">
        <f>T614</f>
        <v>0</v>
      </c>
      <c r="U613" s="33"/>
      <c r="V613" s="33"/>
      <c r="W613" s="33"/>
      <c r="X613" s="33">
        <f>X614</f>
        <v>0</v>
      </c>
      <c r="Y613" s="9">
        <v>0</v>
      </c>
      <c r="Z613" s="24"/>
    </row>
    <row r="614" spans="1:27" outlineLevel="4" x14ac:dyDescent="0.25">
      <c r="A614" s="15" t="s">
        <v>360</v>
      </c>
      <c r="B614" s="8" t="s">
        <v>147</v>
      </c>
      <c r="C614" s="8" t="s">
        <v>57</v>
      </c>
      <c r="D614" s="8" t="s">
        <v>432</v>
      </c>
      <c r="E614" s="8"/>
      <c r="F614" s="33">
        <f>F615</f>
        <v>299.26</v>
      </c>
      <c r="G614" s="33"/>
      <c r="H614" s="33"/>
      <c r="I614" s="33"/>
      <c r="J614" s="33"/>
      <c r="K614" s="33"/>
      <c r="L614" s="88">
        <f>L615</f>
        <v>299.26</v>
      </c>
      <c r="M614" s="9">
        <v>299.26</v>
      </c>
      <c r="N614" s="33">
        <f>N615</f>
        <v>0</v>
      </c>
      <c r="O614" s="33"/>
      <c r="P614" s="33"/>
      <c r="Q614" s="33"/>
      <c r="R614" s="33">
        <f>R615</f>
        <v>0</v>
      </c>
      <c r="S614" s="9">
        <v>0</v>
      </c>
      <c r="T614" s="33">
        <f>T615</f>
        <v>0</v>
      </c>
      <c r="U614" s="33"/>
      <c r="V614" s="33"/>
      <c r="W614" s="33"/>
      <c r="X614" s="33">
        <f>X615</f>
        <v>0</v>
      </c>
      <c r="Y614" s="9">
        <v>0</v>
      </c>
      <c r="Z614" s="24"/>
    </row>
    <row r="615" spans="1:27" ht="38.25" outlineLevel="5" x14ac:dyDescent="0.25">
      <c r="A615" s="15" t="s">
        <v>58</v>
      </c>
      <c r="B615" s="8" t="s">
        <v>147</v>
      </c>
      <c r="C615" s="8" t="s">
        <v>57</v>
      </c>
      <c r="D615" s="8" t="s">
        <v>432</v>
      </c>
      <c r="E615" s="8" t="s">
        <v>59</v>
      </c>
      <c r="F615" s="33">
        <v>299.26</v>
      </c>
      <c r="G615" s="33"/>
      <c r="H615" s="33"/>
      <c r="I615" s="33"/>
      <c r="J615" s="33"/>
      <c r="K615" s="33"/>
      <c r="L615" s="88">
        <f>SUM(F615:K615)</f>
        <v>299.26</v>
      </c>
      <c r="M615" s="9">
        <v>299.26</v>
      </c>
      <c r="N615" s="33"/>
      <c r="O615" s="33"/>
      <c r="P615" s="33"/>
      <c r="Q615" s="33"/>
      <c r="R615" s="34">
        <f>SUM(N615:Q615)</f>
        <v>0</v>
      </c>
      <c r="S615" s="9">
        <v>0</v>
      </c>
      <c r="T615" s="33"/>
      <c r="U615" s="33"/>
      <c r="V615" s="33"/>
      <c r="W615" s="33"/>
      <c r="X615" s="34">
        <f>SUM(T615:W615)</f>
        <v>0</v>
      </c>
      <c r="Y615" s="9">
        <v>0</v>
      </c>
      <c r="Z615" s="24"/>
    </row>
    <row r="616" spans="1:27" ht="25.5" outlineLevel="2" x14ac:dyDescent="0.25">
      <c r="A616" s="15" t="s">
        <v>433</v>
      </c>
      <c r="B616" s="8"/>
      <c r="C616" s="8"/>
      <c r="D616" s="8" t="s">
        <v>434</v>
      </c>
      <c r="E616" s="8"/>
      <c r="F616" s="33">
        <f>F617</f>
        <v>535</v>
      </c>
      <c r="G616" s="33"/>
      <c r="H616" s="33"/>
      <c r="I616" s="33"/>
      <c r="J616" s="33"/>
      <c r="K616" s="33"/>
      <c r="L616" s="88">
        <f>L617</f>
        <v>535</v>
      </c>
      <c r="M616" s="9">
        <v>535</v>
      </c>
      <c r="N616" s="33">
        <f>N617</f>
        <v>0</v>
      </c>
      <c r="O616" s="33"/>
      <c r="P616" s="33"/>
      <c r="Q616" s="33"/>
      <c r="R616" s="33">
        <f>R617</f>
        <v>0</v>
      </c>
      <c r="S616" s="9">
        <v>0</v>
      </c>
      <c r="T616" s="33">
        <f>T617</f>
        <v>0</v>
      </c>
      <c r="U616" s="33"/>
      <c r="V616" s="33"/>
      <c r="W616" s="33"/>
      <c r="X616" s="33">
        <f>X617</f>
        <v>0</v>
      </c>
      <c r="Y616" s="9">
        <v>0</v>
      </c>
      <c r="Z616" s="24"/>
    </row>
    <row r="617" spans="1:27" outlineLevel="3" x14ac:dyDescent="0.25">
      <c r="A617" s="15" t="s">
        <v>237</v>
      </c>
      <c r="B617" s="8" t="s">
        <v>147</v>
      </c>
      <c r="C617" s="8"/>
      <c r="D617" s="8" t="s">
        <v>434</v>
      </c>
      <c r="E617" s="8"/>
      <c r="F617" s="33">
        <f>F618</f>
        <v>535</v>
      </c>
      <c r="G617" s="33"/>
      <c r="H617" s="33"/>
      <c r="I617" s="33"/>
      <c r="J617" s="33"/>
      <c r="K617" s="33"/>
      <c r="L617" s="88">
        <f>L618</f>
        <v>535</v>
      </c>
      <c r="M617" s="9">
        <v>535</v>
      </c>
      <c r="N617" s="33">
        <f>N618</f>
        <v>0</v>
      </c>
      <c r="O617" s="33"/>
      <c r="P617" s="33"/>
      <c r="Q617" s="33"/>
      <c r="R617" s="33">
        <f>R618</f>
        <v>0</v>
      </c>
      <c r="S617" s="9">
        <v>0</v>
      </c>
      <c r="T617" s="33">
        <f>T618</f>
        <v>0</v>
      </c>
      <c r="U617" s="33"/>
      <c r="V617" s="33"/>
      <c r="W617" s="33"/>
      <c r="X617" s="33">
        <f>X618</f>
        <v>0</v>
      </c>
      <c r="Y617" s="9">
        <v>0</v>
      </c>
      <c r="Z617" s="24"/>
    </row>
    <row r="618" spans="1:27" outlineLevel="4" x14ac:dyDescent="0.25">
      <c r="A618" s="15" t="s">
        <v>360</v>
      </c>
      <c r="B618" s="8" t="s">
        <v>147</v>
      </c>
      <c r="C618" s="8" t="s">
        <v>57</v>
      </c>
      <c r="D618" s="8" t="s">
        <v>434</v>
      </c>
      <c r="E618" s="8"/>
      <c r="F618" s="33">
        <f>F619</f>
        <v>535</v>
      </c>
      <c r="G618" s="33"/>
      <c r="H618" s="33"/>
      <c r="I618" s="33"/>
      <c r="J618" s="33"/>
      <c r="K618" s="33"/>
      <c r="L618" s="88">
        <f>L619</f>
        <v>535</v>
      </c>
      <c r="M618" s="9">
        <v>535</v>
      </c>
      <c r="N618" s="33">
        <f>N619</f>
        <v>0</v>
      </c>
      <c r="O618" s="33"/>
      <c r="P618" s="33"/>
      <c r="Q618" s="33"/>
      <c r="R618" s="33">
        <f>R619</f>
        <v>0</v>
      </c>
      <c r="S618" s="9">
        <v>0</v>
      </c>
      <c r="T618" s="33">
        <f>T619</f>
        <v>0</v>
      </c>
      <c r="U618" s="33"/>
      <c r="V618" s="33"/>
      <c r="W618" s="33"/>
      <c r="X618" s="33">
        <f>X619</f>
        <v>0</v>
      </c>
      <c r="Y618" s="9">
        <v>0</v>
      </c>
      <c r="Z618" s="24"/>
    </row>
    <row r="619" spans="1:27" ht="38.25" outlineLevel="5" x14ac:dyDescent="0.25">
      <c r="A619" s="15" t="s">
        <v>58</v>
      </c>
      <c r="B619" s="8" t="s">
        <v>147</v>
      </c>
      <c r="C619" s="8" t="s">
        <v>57</v>
      </c>
      <c r="D619" s="8" t="s">
        <v>434</v>
      </c>
      <c r="E619" s="8" t="s">
        <v>59</v>
      </c>
      <c r="F619" s="33">
        <v>535</v>
      </c>
      <c r="G619" s="33"/>
      <c r="H619" s="33"/>
      <c r="I619" s="33"/>
      <c r="J619" s="33"/>
      <c r="K619" s="33"/>
      <c r="L619" s="88">
        <f>SUM(F619:K619)</f>
        <v>535</v>
      </c>
      <c r="M619" s="9">
        <v>535</v>
      </c>
      <c r="N619" s="33"/>
      <c r="O619" s="33"/>
      <c r="P619" s="33"/>
      <c r="Q619" s="33"/>
      <c r="R619" s="34">
        <f>SUM(N619:Q619)</f>
        <v>0</v>
      </c>
      <c r="S619" s="9">
        <v>0</v>
      </c>
      <c r="T619" s="33"/>
      <c r="U619" s="33"/>
      <c r="V619" s="33"/>
      <c r="W619" s="33"/>
      <c r="X619" s="34">
        <f>SUM(T619:W619)</f>
        <v>0</v>
      </c>
      <c r="Y619" s="9">
        <v>0</v>
      </c>
      <c r="Z619" s="24"/>
    </row>
    <row r="620" spans="1:27" s="12" customFormat="1" ht="25.5" x14ac:dyDescent="0.2">
      <c r="A620" s="7" t="s">
        <v>435</v>
      </c>
      <c r="B620" s="13"/>
      <c r="C620" s="13"/>
      <c r="D620" s="13" t="s">
        <v>436</v>
      </c>
      <c r="E620" s="13"/>
      <c r="F620" s="30">
        <f>F621+F638+F643+F652+F669+F694+F712+F717+F730+F736+F741</f>
        <v>152291.35</v>
      </c>
      <c r="G620" s="30"/>
      <c r="H620" s="30"/>
      <c r="I620" s="30"/>
      <c r="J620" s="30"/>
      <c r="K620" s="30"/>
      <c r="L620" s="87">
        <f>L621+L638+L643+L652+L669+L694+L712+L717+L730+L736+L741</f>
        <v>152291.35</v>
      </c>
      <c r="M620" s="14">
        <v>152291.35</v>
      </c>
      <c r="N620" s="30">
        <f>N621+N638+N643+N652+N669+N694+N712+N717+N730+N736+N741</f>
        <v>0</v>
      </c>
      <c r="O620" s="30"/>
      <c r="P620" s="30"/>
      <c r="Q620" s="30"/>
      <c r="R620" s="30">
        <f>R621+R638+R643+R652+R669+R694+R712+R717+R730+R736+R741</f>
        <v>0</v>
      </c>
      <c r="S620" s="14">
        <v>72276.639999999999</v>
      </c>
      <c r="T620" s="30">
        <f>T621+T638+T643+T652+T669+T694+T712+T717+T730+T736+T741</f>
        <v>0</v>
      </c>
      <c r="U620" s="30"/>
      <c r="V620" s="30"/>
      <c r="W620" s="30"/>
      <c r="X620" s="30">
        <f>X621+X638+X643+X652+X669+X694+X712+X717+X730+X736+X741</f>
        <v>0</v>
      </c>
      <c r="Y620" s="14">
        <v>69333.84</v>
      </c>
      <c r="Z620" s="31"/>
      <c r="AA620" s="32"/>
    </row>
    <row r="621" spans="1:27" ht="76.5" outlineLevel="1" x14ac:dyDescent="0.25">
      <c r="A621" s="15" t="s">
        <v>437</v>
      </c>
      <c r="B621" s="8"/>
      <c r="C621" s="8"/>
      <c r="D621" s="8" t="s">
        <v>438</v>
      </c>
      <c r="E621" s="8"/>
      <c r="F621" s="33">
        <f>F622+F626+F630+F634</f>
        <v>2751.15</v>
      </c>
      <c r="G621" s="33"/>
      <c r="H621" s="33"/>
      <c r="I621" s="33"/>
      <c r="J621" s="33"/>
      <c r="K621" s="33"/>
      <c r="L621" s="88">
        <f>L622+L626+L630+L634</f>
        <v>2751.15</v>
      </c>
      <c r="M621" s="9">
        <v>2751.15</v>
      </c>
      <c r="N621" s="33">
        <f>N622+N626+N630+N634</f>
        <v>0</v>
      </c>
      <c r="O621" s="33"/>
      <c r="P621" s="33"/>
      <c r="Q621" s="33"/>
      <c r="R621" s="33">
        <f>R622+R626+R630+R634</f>
        <v>0</v>
      </c>
      <c r="S621" s="9">
        <v>1555.3</v>
      </c>
      <c r="T621" s="33">
        <f>T622+T626+T630+T634</f>
        <v>0</v>
      </c>
      <c r="U621" s="33"/>
      <c r="V621" s="33"/>
      <c r="W621" s="33"/>
      <c r="X621" s="33">
        <f>X622+X626+X630+X634</f>
        <v>0</v>
      </c>
      <c r="Y621" s="9">
        <v>1555.3</v>
      </c>
      <c r="Z621" s="24"/>
    </row>
    <row r="622" spans="1:27" ht="63.75" outlineLevel="2" x14ac:dyDescent="0.25">
      <c r="A622" s="15" t="s">
        <v>439</v>
      </c>
      <c r="B622" s="8"/>
      <c r="C622" s="8"/>
      <c r="D622" s="8" t="s">
        <v>440</v>
      </c>
      <c r="E622" s="8"/>
      <c r="F622" s="33">
        <f>F623</f>
        <v>1191.0999999999999</v>
      </c>
      <c r="G622" s="33"/>
      <c r="H622" s="33"/>
      <c r="I622" s="33"/>
      <c r="J622" s="33"/>
      <c r="K622" s="33"/>
      <c r="L622" s="88">
        <f>L623</f>
        <v>1191.0999999999999</v>
      </c>
      <c r="M622" s="9">
        <v>1191.0999999999999</v>
      </c>
      <c r="N622" s="33">
        <f>N623</f>
        <v>0</v>
      </c>
      <c r="O622" s="33"/>
      <c r="P622" s="33"/>
      <c r="Q622" s="33"/>
      <c r="R622" s="33">
        <f>R623</f>
        <v>0</v>
      </c>
      <c r="S622" s="9">
        <v>1191.0999999999999</v>
      </c>
      <c r="T622" s="33">
        <f>T623</f>
        <v>0</v>
      </c>
      <c r="U622" s="33"/>
      <c r="V622" s="33"/>
      <c r="W622" s="33"/>
      <c r="X622" s="33">
        <f>X623</f>
        <v>0</v>
      </c>
      <c r="Y622" s="9">
        <v>1191.0999999999999</v>
      </c>
      <c r="Z622" s="24"/>
    </row>
    <row r="623" spans="1:27" outlineLevel="3" x14ac:dyDescent="0.25">
      <c r="A623" s="15" t="s">
        <v>237</v>
      </c>
      <c r="B623" s="8" t="s">
        <v>147</v>
      </c>
      <c r="C623" s="8"/>
      <c r="D623" s="8" t="s">
        <v>440</v>
      </c>
      <c r="E623" s="8"/>
      <c r="F623" s="33">
        <f>F624</f>
        <v>1191.0999999999999</v>
      </c>
      <c r="G623" s="33"/>
      <c r="H623" s="33"/>
      <c r="I623" s="33"/>
      <c r="J623" s="33"/>
      <c r="K623" s="33"/>
      <c r="L623" s="88">
        <f>L624</f>
        <v>1191.0999999999999</v>
      </c>
      <c r="M623" s="9">
        <v>1191.0999999999999</v>
      </c>
      <c r="N623" s="33">
        <f>N624</f>
        <v>0</v>
      </c>
      <c r="O623" s="33"/>
      <c r="P623" s="33"/>
      <c r="Q623" s="33"/>
      <c r="R623" s="33">
        <f>R624</f>
        <v>0</v>
      </c>
      <c r="S623" s="9">
        <v>1191.0999999999999</v>
      </c>
      <c r="T623" s="33">
        <f>T624</f>
        <v>0</v>
      </c>
      <c r="U623" s="33"/>
      <c r="V623" s="33"/>
      <c r="W623" s="33"/>
      <c r="X623" s="33">
        <f>X624</f>
        <v>0</v>
      </c>
      <c r="Y623" s="9">
        <v>1191.0999999999999</v>
      </c>
      <c r="Z623" s="24"/>
    </row>
    <row r="624" spans="1:27" ht="25.5" outlineLevel="4" x14ac:dyDescent="0.25">
      <c r="A624" s="15" t="s">
        <v>238</v>
      </c>
      <c r="B624" s="8" t="s">
        <v>147</v>
      </c>
      <c r="C624" s="8" t="s">
        <v>239</v>
      </c>
      <c r="D624" s="8" t="s">
        <v>440</v>
      </c>
      <c r="E624" s="8"/>
      <c r="F624" s="33">
        <f>F625</f>
        <v>1191.0999999999999</v>
      </c>
      <c r="G624" s="33"/>
      <c r="H624" s="33"/>
      <c r="I624" s="33"/>
      <c r="J624" s="33"/>
      <c r="K624" s="33"/>
      <c r="L624" s="88">
        <f>L625</f>
        <v>1191.0999999999999</v>
      </c>
      <c r="M624" s="9">
        <v>1191.0999999999999</v>
      </c>
      <c r="N624" s="33">
        <f>N625</f>
        <v>0</v>
      </c>
      <c r="O624" s="33"/>
      <c r="P624" s="33"/>
      <c r="Q624" s="33"/>
      <c r="R624" s="33">
        <f>R625</f>
        <v>0</v>
      </c>
      <c r="S624" s="9">
        <v>1191.0999999999999</v>
      </c>
      <c r="T624" s="33">
        <f>T625</f>
        <v>0</v>
      </c>
      <c r="U624" s="33"/>
      <c r="V624" s="33"/>
      <c r="W624" s="33"/>
      <c r="X624" s="33">
        <f>X625</f>
        <v>0</v>
      </c>
      <c r="Y624" s="9">
        <v>1191.0999999999999</v>
      </c>
      <c r="Z624" s="24"/>
    </row>
    <row r="625" spans="1:26" outlineLevel="5" x14ac:dyDescent="0.25">
      <c r="A625" s="15" t="s">
        <v>17</v>
      </c>
      <c r="B625" s="8" t="s">
        <v>147</v>
      </c>
      <c r="C625" s="8" t="s">
        <v>239</v>
      </c>
      <c r="D625" s="8" t="s">
        <v>440</v>
      </c>
      <c r="E625" s="8" t="s">
        <v>18</v>
      </c>
      <c r="F625" s="33">
        <v>1191.0999999999999</v>
      </c>
      <c r="G625" s="33"/>
      <c r="H625" s="33"/>
      <c r="I625" s="33"/>
      <c r="J625" s="33"/>
      <c r="K625" s="33"/>
      <c r="L625" s="88">
        <f>SUM(F625:K625)</f>
        <v>1191.0999999999999</v>
      </c>
      <c r="M625" s="9">
        <v>1191.0999999999999</v>
      </c>
      <c r="N625" s="33"/>
      <c r="O625" s="33"/>
      <c r="P625" s="33"/>
      <c r="Q625" s="33"/>
      <c r="R625" s="34">
        <f>SUM(N625:Q625)</f>
        <v>0</v>
      </c>
      <c r="S625" s="9">
        <v>1191.0999999999999</v>
      </c>
      <c r="T625" s="33"/>
      <c r="U625" s="33"/>
      <c r="V625" s="33"/>
      <c r="W625" s="33"/>
      <c r="X625" s="34">
        <f>SUM(T625:W625)</f>
        <v>0</v>
      </c>
      <c r="Y625" s="9">
        <v>1191.0999999999999</v>
      </c>
      <c r="Z625" s="24"/>
    </row>
    <row r="626" spans="1:26" ht="25.5" outlineLevel="2" x14ac:dyDescent="0.25">
      <c r="A626" s="15" t="s">
        <v>441</v>
      </c>
      <c r="B626" s="8"/>
      <c r="C626" s="8"/>
      <c r="D626" s="8" t="s">
        <v>442</v>
      </c>
      <c r="E626" s="8"/>
      <c r="F626" s="33">
        <f>F627</f>
        <v>1095.9000000000001</v>
      </c>
      <c r="G626" s="33"/>
      <c r="H626" s="33"/>
      <c r="I626" s="33"/>
      <c r="J626" s="33"/>
      <c r="K626" s="33"/>
      <c r="L626" s="88">
        <f>L627</f>
        <v>1095.9000000000001</v>
      </c>
      <c r="M626" s="9">
        <v>1095.9000000000001</v>
      </c>
      <c r="N626" s="33">
        <f>N627</f>
        <v>0</v>
      </c>
      <c r="O626" s="33"/>
      <c r="P626" s="33"/>
      <c r="Q626" s="33"/>
      <c r="R626" s="33">
        <f>R627</f>
        <v>0</v>
      </c>
      <c r="S626" s="9">
        <v>0</v>
      </c>
      <c r="T626" s="33">
        <f>T627</f>
        <v>0</v>
      </c>
      <c r="U626" s="33"/>
      <c r="V626" s="33"/>
      <c r="W626" s="33"/>
      <c r="X626" s="33">
        <f>X627</f>
        <v>0</v>
      </c>
      <c r="Y626" s="9">
        <v>0</v>
      </c>
      <c r="Z626" s="24"/>
    </row>
    <row r="627" spans="1:26" outlineLevel="3" x14ac:dyDescent="0.25">
      <c r="A627" s="15" t="s">
        <v>237</v>
      </c>
      <c r="B627" s="8" t="s">
        <v>147</v>
      </c>
      <c r="C627" s="8"/>
      <c r="D627" s="8" t="s">
        <v>442</v>
      </c>
      <c r="E627" s="8"/>
      <c r="F627" s="33">
        <f>F628</f>
        <v>1095.9000000000001</v>
      </c>
      <c r="G627" s="33"/>
      <c r="H627" s="33"/>
      <c r="I627" s="33"/>
      <c r="J627" s="33"/>
      <c r="K627" s="33"/>
      <c r="L627" s="88">
        <f>L628</f>
        <v>1095.9000000000001</v>
      </c>
      <c r="M627" s="9">
        <v>1095.9000000000001</v>
      </c>
      <c r="N627" s="33">
        <f>N628</f>
        <v>0</v>
      </c>
      <c r="O627" s="33"/>
      <c r="P627" s="33"/>
      <c r="Q627" s="33"/>
      <c r="R627" s="33">
        <f>R628</f>
        <v>0</v>
      </c>
      <c r="S627" s="9">
        <v>0</v>
      </c>
      <c r="T627" s="33">
        <f>T628</f>
        <v>0</v>
      </c>
      <c r="U627" s="33"/>
      <c r="V627" s="33"/>
      <c r="W627" s="33"/>
      <c r="X627" s="33">
        <f>X628</f>
        <v>0</v>
      </c>
      <c r="Y627" s="9">
        <v>0</v>
      </c>
      <c r="Z627" s="24"/>
    </row>
    <row r="628" spans="1:26" ht="25.5" outlineLevel="4" x14ac:dyDescent="0.25">
      <c r="A628" s="15" t="s">
        <v>238</v>
      </c>
      <c r="B628" s="8" t="s">
        <v>147</v>
      </c>
      <c r="C628" s="8" t="s">
        <v>239</v>
      </c>
      <c r="D628" s="8" t="s">
        <v>442</v>
      </c>
      <c r="E628" s="8"/>
      <c r="F628" s="33">
        <f>F629</f>
        <v>1095.9000000000001</v>
      </c>
      <c r="G628" s="33"/>
      <c r="H628" s="33"/>
      <c r="I628" s="33"/>
      <c r="J628" s="33"/>
      <c r="K628" s="33"/>
      <c r="L628" s="88">
        <f>L629</f>
        <v>1095.9000000000001</v>
      </c>
      <c r="M628" s="9">
        <v>1095.9000000000001</v>
      </c>
      <c r="N628" s="33">
        <f>N629</f>
        <v>0</v>
      </c>
      <c r="O628" s="33"/>
      <c r="P628" s="33"/>
      <c r="Q628" s="33"/>
      <c r="R628" s="33">
        <f>R629</f>
        <v>0</v>
      </c>
      <c r="S628" s="9">
        <v>0</v>
      </c>
      <c r="T628" s="33">
        <f>T629</f>
        <v>0</v>
      </c>
      <c r="U628" s="33"/>
      <c r="V628" s="33"/>
      <c r="W628" s="33"/>
      <c r="X628" s="33">
        <f>X629</f>
        <v>0</v>
      </c>
      <c r="Y628" s="9">
        <v>0</v>
      </c>
      <c r="Z628" s="24"/>
    </row>
    <row r="629" spans="1:26" ht="38.25" outlineLevel="5" x14ac:dyDescent="0.25">
      <c r="A629" s="15" t="s">
        <v>58</v>
      </c>
      <c r="B629" s="8" t="s">
        <v>147</v>
      </c>
      <c r="C629" s="8" t="s">
        <v>239</v>
      </c>
      <c r="D629" s="8" t="s">
        <v>442</v>
      </c>
      <c r="E629" s="8" t="s">
        <v>59</v>
      </c>
      <c r="F629" s="33">
        <v>1095.9000000000001</v>
      </c>
      <c r="G629" s="33"/>
      <c r="H629" s="33"/>
      <c r="I629" s="33"/>
      <c r="J629" s="33"/>
      <c r="K629" s="33"/>
      <c r="L629" s="88">
        <f>SUM(F629:K629)</f>
        <v>1095.9000000000001</v>
      </c>
      <c r="M629" s="9">
        <v>1095.9000000000001</v>
      </c>
      <c r="N629" s="33"/>
      <c r="O629" s="33"/>
      <c r="P629" s="33"/>
      <c r="Q629" s="33"/>
      <c r="R629" s="34">
        <f>SUM(N629:Q629)</f>
        <v>0</v>
      </c>
      <c r="S629" s="9">
        <v>0</v>
      </c>
      <c r="T629" s="33"/>
      <c r="U629" s="33"/>
      <c r="V629" s="33"/>
      <c r="W629" s="33"/>
      <c r="X629" s="34">
        <f>SUM(T629:W629)</f>
        <v>0</v>
      </c>
      <c r="Y629" s="9">
        <v>0</v>
      </c>
      <c r="Z629" s="24"/>
    </row>
    <row r="630" spans="1:26" ht="38.25" outlineLevel="2" x14ac:dyDescent="0.25">
      <c r="A630" s="15" t="s">
        <v>443</v>
      </c>
      <c r="B630" s="8"/>
      <c r="C630" s="8"/>
      <c r="D630" s="8" t="s">
        <v>444</v>
      </c>
      <c r="E630" s="8"/>
      <c r="F630" s="33">
        <f>F631</f>
        <v>255.15</v>
      </c>
      <c r="G630" s="33"/>
      <c r="H630" s="33"/>
      <c r="I630" s="33"/>
      <c r="J630" s="33"/>
      <c r="K630" s="33"/>
      <c r="L630" s="88">
        <f>L631</f>
        <v>255.15</v>
      </c>
      <c r="M630" s="9">
        <v>255.15</v>
      </c>
      <c r="N630" s="33">
        <f>N631</f>
        <v>0</v>
      </c>
      <c r="O630" s="33"/>
      <c r="P630" s="33"/>
      <c r="Q630" s="33"/>
      <c r="R630" s="33">
        <f>R631</f>
        <v>0</v>
      </c>
      <c r="S630" s="9">
        <v>255.2</v>
      </c>
      <c r="T630" s="33">
        <f>T631</f>
        <v>0</v>
      </c>
      <c r="U630" s="33"/>
      <c r="V630" s="33"/>
      <c r="W630" s="33"/>
      <c r="X630" s="33">
        <f>X631</f>
        <v>0</v>
      </c>
      <c r="Y630" s="9">
        <v>255.2</v>
      </c>
      <c r="Z630" s="24"/>
    </row>
    <row r="631" spans="1:26" outlineLevel="3" x14ac:dyDescent="0.25">
      <c r="A631" s="15" t="s">
        <v>237</v>
      </c>
      <c r="B631" s="8" t="s">
        <v>147</v>
      </c>
      <c r="C631" s="8"/>
      <c r="D631" s="8" t="s">
        <v>444</v>
      </c>
      <c r="E631" s="8"/>
      <c r="F631" s="33">
        <f>F632</f>
        <v>255.15</v>
      </c>
      <c r="G631" s="33"/>
      <c r="H631" s="33"/>
      <c r="I631" s="33"/>
      <c r="J631" s="33"/>
      <c r="K631" s="33"/>
      <c r="L631" s="88">
        <f>L632</f>
        <v>255.15</v>
      </c>
      <c r="M631" s="9">
        <v>255.15</v>
      </c>
      <c r="N631" s="33">
        <f>N632</f>
        <v>0</v>
      </c>
      <c r="O631" s="33"/>
      <c r="P631" s="33"/>
      <c r="Q631" s="33"/>
      <c r="R631" s="33">
        <f>R632</f>
        <v>0</v>
      </c>
      <c r="S631" s="9">
        <v>255.2</v>
      </c>
      <c r="T631" s="33">
        <f>T632</f>
        <v>0</v>
      </c>
      <c r="U631" s="33"/>
      <c r="V631" s="33"/>
      <c r="W631" s="33"/>
      <c r="X631" s="33">
        <f>X632</f>
        <v>0</v>
      </c>
      <c r="Y631" s="9">
        <v>255.2</v>
      </c>
      <c r="Z631" s="24"/>
    </row>
    <row r="632" spans="1:26" ht="25.5" outlineLevel="4" x14ac:dyDescent="0.25">
      <c r="A632" s="15" t="s">
        <v>238</v>
      </c>
      <c r="B632" s="8" t="s">
        <v>147</v>
      </c>
      <c r="C632" s="8" t="s">
        <v>239</v>
      </c>
      <c r="D632" s="8" t="s">
        <v>444</v>
      </c>
      <c r="E632" s="8"/>
      <c r="F632" s="33">
        <f>F633</f>
        <v>255.15</v>
      </c>
      <c r="G632" s="33"/>
      <c r="H632" s="33"/>
      <c r="I632" s="33"/>
      <c r="J632" s="33"/>
      <c r="K632" s="33"/>
      <c r="L632" s="88">
        <f>L633</f>
        <v>255.15</v>
      </c>
      <c r="M632" s="9">
        <v>255.15</v>
      </c>
      <c r="N632" s="33">
        <f>N633</f>
        <v>0</v>
      </c>
      <c r="O632" s="33"/>
      <c r="P632" s="33"/>
      <c r="Q632" s="33"/>
      <c r="R632" s="33">
        <f>R633</f>
        <v>0</v>
      </c>
      <c r="S632" s="9">
        <v>255.2</v>
      </c>
      <c r="T632" s="33">
        <f>T633</f>
        <v>0</v>
      </c>
      <c r="U632" s="33"/>
      <c r="V632" s="33"/>
      <c r="W632" s="33"/>
      <c r="X632" s="33">
        <f>X633</f>
        <v>0</v>
      </c>
      <c r="Y632" s="9">
        <v>255.2</v>
      </c>
      <c r="Z632" s="24"/>
    </row>
    <row r="633" spans="1:26" ht="38.25" outlineLevel="5" x14ac:dyDescent="0.25">
      <c r="A633" s="15" t="s">
        <v>58</v>
      </c>
      <c r="B633" s="8" t="s">
        <v>147</v>
      </c>
      <c r="C633" s="8" t="s">
        <v>239</v>
      </c>
      <c r="D633" s="8" t="s">
        <v>444</v>
      </c>
      <c r="E633" s="8" t="s">
        <v>59</v>
      </c>
      <c r="F633" s="33">
        <v>255.15</v>
      </c>
      <c r="G633" s="33"/>
      <c r="H633" s="33"/>
      <c r="I633" s="33"/>
      <c r="J633" s="33"/>
      <c r="K633" s="33"/>
      <c r="L633" s="88">
        <f>SUM(F633:K633)</f>
        <v>255.15</v>
      </c>
      <c r="M633" s="9">
        <v>255.15</v>
      </c>
      <c r="N633" s="33"/>
      <c r="O633" s="33"/>
      <c r="P633" s="33"/>
      <c r="Q633" s="33"/>
      <c r="R633" s="34">
        <f>SUM(N633:Q633)</f>
        <v>0</v>
      </c>
      <c r="S633" s="9">
        <v>255.2</v>
      </c>
      <c r="T633" s="33"/>
      <c r="U633" s="33"/>
      <c r="V633" s="33"/>
      <c r="W633" s="33"/>
      <c r="X633" s="34">
        <f>SUM(T633:W633)</f>
        <v>0</v>
      </c>
      <c r="Y633" s="9">
        <v>255.2</v>
      </c>
      <c r="Z633" s="24"/>
    </row>
    <row r="634" spans="1:26" ht="38.25" outlineLevel="2" x14ac:dyDescent="0.25">
      <c r="A634" s="15" t="s">
        <v>445</v>
      </c>
      <c r="B634" s="8"/>
      <c r="C634" s="8"/>
      <c r="D634" s="8" t="s">
        <v>446</v>
      </c>
      <c r="E634" s="8"/>
      <c r="F634" s="33">
        <f>F635</f>
        <v>209</v>
      </c>
      <c r="G634" s="33"/>
      <c r="H634" s="33"/>
      <c r="I634" s="33"/>
      <c r="J634" s="33"/>
      <c r="K634" s="33"/>
      <c r="L634" s="88">
        <f>L635</f>
        <v>209</v>
      </c>
      <c r="M634" s="9">
        <v>209</v>
      </c>
      <c r="N634" s="33">
        <f>N635</f>
        <v>0</v>
      </c>
      <c r="O634" s="33"/>
      <c r="P634" s="33"/>
      <c r="Q634" s="33"/>
      <c r="R634" s="33">
        <f>R635</f>
        <v>0</v>
      </c>
      <c r="S634" s="9">
        <v>109</v>
      </c>
      <c r="T634" s="33">
        <f>T635</f>
        <v>0</v>
      </c>
      <c r="U634" s="33"/>
      <c r="V634" s="33"/>
      <c r="W634" s="33"/>
      <c r="X634" s="33">
        <f>X635</f>
        <v>0</v>
      </c>
      <c r="Y634" s="9">
        <v>109</v>
      </c>
      <c r="Z634" s="24"/>
    </row>
    <row r="635" spans="1:26" ht="25.5" outlineLevel="3" x14ac:dyDescent="0.25">
      <c r="A635" s="15" t="s">
        <v>395</v>
      </c>
      <c r="B635" s="8" t="s">
        <v>67</v>
      </c>
      <c r="C635" s="8"/>
      <c r="D635" s="8" t="s">
        <v>446</v>
      </c>
      <c r="E635" s="8"/>
      <c r="F635" s="33">
        <f>F636</f>
        <v>209</v>
      </c>
      <c r="G635" s="33"/>
      <c r="H635" s="33"/>
      <c r="I635" s="33"/>
      <c r="J635" s="33"/>
      <c r="K635" s="33"/>
      <c r="L635" s="88">
        <f>L636</f>
        <v>209</v>
      </c>
      <c r="M635" s="9">
        <v>209</v>
      </c>
      <c r="N635" s="33">
        <f>N636</f>
        <v>0</v>
      </c>
      <c r="O635" s="33"/>
      <c r="P635" s="33"/>
      <c r="Q635" s="33"/>
      <c r="R635" s="33">
        <f>R636</f>
        <v>0</v>
      </c>
      <c r="S635" s="9">
        <v>109</v>
      </c>
      <c r="T635" s="33">
        <f>T636</f>
        <v>0</v>
      </c>
      <c r="U635" s="33"/>
      <c r="V635" s="33"/>
      <c r="W635" s="33"/>
      <c r="X635" s="33">
        <f>X636</f>
        <v>0</v>
      </c>
      <c r="Y635" s="9">
        <v>109</v>
      </c>
      <c r="Z635" s="24"/>
    </row>
    <row r="636" spans="1:26" outlineLevel="4" x14ac:dyDescent="0.25">
      <c r="A636" s="15" t="s">
        <v>426</v>
      </c>
      <c r="B636" s="8" t="s">
        <v>67</v>
      </c>
      <c r="C636" s="8" t="s">
        <v>32</v>
      </c>
      <c r="D636" s="8" t="s">
        <v>446</v>
      </c>
      <c r="E636" s="8"/>
      <c r="F636" s="33">
        <f>F637</f>
        <v>209</v>
      </c>
      <c r="G636" s="33"/>
      <c r="H636" s="33"/>
      <c r="I636" s="33"/>
      <c r="J636" s="33"/>
      <c r="K636" s="33"/>
      <c r="L636" s="88">
        <f>L637</f>
        <v>209</v>
      </c>
      <c r="M636" s="9">
        <v>209</v>
      </c>
      <c r="N636" s="33">
        <f>N637</f>
        <v>0</v>
      </c>
      <c r="O636" s="33"/>
      <c r="P636" s="33"/>
      <c r="Q636" s="33"/>
      <c r="R636" s="33">
        <f>R637</f>
        <v>0</v>
      </c>
      <c r="S636" s="9">
        <v>109</v>
      </c>
      <c r="T636" s="33">
        <f>T637</f>
        <v>0</v>
      </c>
      <c r="U636" s="33"/>
      <c r="V636" s="33"/>
      <c r="W636" s="33"/>
      <c r="X636" s="33">
        <f>X637</f>
        <v>0</v>
      </c>
      <c r="Y636" s="9">
        <v>109</v>
      </c>
      <c r="Z636" s="24"/>
    </row>
    <row r="637" spans="1:26" ht="38.25" outlineLevel="5" x14ac:dyDescent="0.25">
      <c r="A637" s="15" t="s">
        <v>58</v>
      </c>
      <c r="B637" s="8" t="s">
        <v>67</v>
      </c>
      <c r="C637" s="8" t="s">
        <v>32</v>
      </c>
      <c r="D637" s="8" t="s">
        <v>446</v>
      </c>
      <c r="E637" s="8" t="s">
        <v>59</v>
      </c>
      <c r="F637" s="33">
        <v>209</v>
      </c>
      <c r="G637" s="33"/>
      <c r="H637" s="33"/>
      <c r="I637" s="33"/>
      <c r="J637" s="33"/>
      <c r="K637" s="33"/>
      <c r="L637" s="88">
        <f>SUM(F637:K637)</f>
        <v>209</v>
      </c>
      <c r="M637" s="9">
        <v>209</v>
      </c>
      <c r="N637" s="33"/>
      <c r="O637" s="33"/>
      <c r="P637" s="33"/>
      <c r="Q637" s="33"/>
      <c r="R637" s="34">
        <f>SUM(N637:Q637)</f>
        <v>0</v>
      </c>
      <c r="S637" s="9">
        <v>109</v>
      </c>
      <c r="T637" s="33"/>
      <c r="U637" s="33"/>
      <c r="V637" s="33"/>
      <c r="W637" s="33"/>
      <c r="X637" s="34">
        <f>SUM(T637:W637)</f>
        <v>0</v>
      </c>
      <c r="Y637" s="9">
        <v>109</v>
      </c>
      <c r="Z637" s="24"/>
    </row>
    <row r="638" spans="1:26" ht="63.75" outlineLevel="1" x14ac:dyDescent="0.25">
      <c r="A638" s="15" t="s">
        <v>447</v>
      </c>
      <c r="B638" s="8"/>
      <c r="C638" s="8"/>
      <c r="D638" s="8" t="s">
        <v>448</v>
      </c>
      <c r="E638" s="8"/>
      <c r="F638" s="33">
        <f>F639</f>
        <v>11104.71</v>
      </c>
      <c r="G638" s="33"/>
      <c r="H638" s="33"/>
      <c r="I638" s="33"/>
      <c r="J638" s="33"/>
      <c r="K638" s="33"/>
      <c r="L638" s="88">
        <f>L639</f>
        <v>11104.71</v>
      </c>
      <c r="M638" s="9">
        <v>11104.71</v>
      </c>
      <c r="N638" s="33">
        <f>N639</f>
        <v>0</v>
      </c>
      <c r="O638" s="33"/>
      <c r="P638" s="33"/>
      <c r="Q638" s="33"/>
      <c r="R638" s="33">
        <f>R639</f>
        <v>0</v>
      </c>
      <c r="S638" s="9">
        <v>11104.71</v>
      </c>
      <c r="T638" s="33">
        <f>T639</f>
        <v>0</v>
      </c>
      <c r="U638" s="33"/>
      <c r="V638" s="33"/>
      <c r="W638" s="33"/>
      <c r="X638" s="33">
        <f>X639</f>
        <v>0</v>
      </c>
      <c r="Y638" s="9">
        <v>11104.71</v>
      </c>
      <c r="Z638" s="24"/>
    </row>
    <row r="639" spans="1:26" ht="51" outlineLevel="2" x14ac:dyDescent="0.25">
      <c r="A639" s="15" t="s">
        <v>449</v>
      </c>
      <c r="B639" s="8"/>
      <c r="C639" s="8"/>
      <c r="D639" s="8" t="s">
        <v>450</v>
      </c>
      <c r="E639" s="8"/>
      <c r="F639" s="33">
        <f>F640</f>
        <v>11104.71</v>
      </c>
      <c r="G639" s="33"/>
      <c r="H639" s="33"/>
      <c r="I639" s="33"/>
      <c r="J639" s="33"/>
      <c r="K639" s="33"/>
      <c r="L639" s="88">
        <f>L640</f>
        <v>11104.71</v>
      </c>
      <c r="M639" s="9">
        <v>11104.71</v>
      </c>
      <c r="N639" s="33">
        <f>N640</f>
        <v>0</v>
      </c>
      <c r="O639" s="33"/>
      <c r="P639" s="33"/>
      <c r="Q639" s="33"/>
      <c r="R639" s="33">
        <f>R640</f>
        <v>0</v>
      </c>
      <c r="S639" s="9">
        <v>11104.71</v>
      </c>
      <c r="T639" s="33">
        <f>T640</f>
        <v>0</v>
      </c>
      <c r="U639" s="33"/>
      <c r="V639" s="33"/>
      <c r="W639" s="33"/>
      <c r="X639" s="33">
        <f>X640</f>
        <v>0</v>
      </c>
      <c r="Y639" s="9">
        <v>11104.71</v>
      </c>
      <c r="Z639" s="24"/>
    </row>
    <row r="640" spans="1:26" ht="25.5" outlineLevel="3" x14ac:dyDescent="0.25">
      <c r="A640" s="15" t="s">
        <v>395</v>
      </c>
      <c r="B640" s="8" t="s">
        <v>67</v>
      </c>
      <c r="C640" s="8"/>
      <c r="D640" s="8" t="s">
        <v>450</v>
      </c>
      <c r="E640" s="8"/>
      <c r="F640" s="33">
        <f>F641</f>
        <v>11104.71</v>
      </c>
      <c r="G640" s="33"/>
      <c r="H640" s="33"/>
      <c r="I640" s="33"/>
      <c r="J640" s="33"/>
      <c r="K640" s="33"/>
      <c r="L640" s="88">
        <f>L641</f>
        <v>11104.71</v>
      </c>
      <c r="M640" s="9">
        <v>11104.71</v>
      </c>
      <c r="N640" s="33">
        <f>N641</f>
        <v>0</v>
      </c>
      <c r="O640" s="33"/>
      <c r="P640" s="33"/>
      <c r="Q640" s="33"/>
      <c r="R640" s="33">
        <f>R641</f>
        <v>0</v>
      </c>
      <c r="S640" s="9">
        <v>11104.71</v>
      </c>
      <c r="T640" s="33">
        <f>T641</f>
        <v>0</v>
      </c>
      <c r="U640" s="33"/>
      <c r="V640" s="33"/>
      <c r="W640" s="33"/>
      <c r="X640" s="33">
        <f>X641</f>
        <v>0</v>
      </c>
      <c r="Y640" s="9">
        <v>11104.71</v>
      </c>
      <c r="Z640" s="24"/>
    </row>
    <row r="641" spans="1:26" outlineLevel="4" x14ac:dyDescent="0.25">
      <c r="A641" s="15" t="s">
        <v>407</v>
      </c>
      <c r="B641" s="8" t="s">
        <v>67</v>
      </c>
      <c r="C641" s="8" t="s">
        <v>16</v>
      </c>
      <c r="D641" s="8" t="s">
        <v>450</v>
      </c>
      <c r="E641" s="8"/>
      <c r="F641" s="33">
        <f>F642</f>
        <v>11104.71</v>
      </c>
      <c r="G641" s="33"/>
      <c r="H641" s="33"/>
      <c r="I641" s="33"/>
      <c r="J641" s="33"/>
      <c r="K641" s="33"/>
      <c r="L641" s="88">
        <f>L642</f>
        <v>11104.71</v>
      </c>
      <c r="M641" s="9">
        <v>11104.71</v>
      </c>
      <c r="N641" s="33">
        <f>N642</f>
        <v>0</v>
      </c>
      <c r="O641" s="33"/>
      <c r="P641" s="33"/>
      <c r="Q641" s="33"/>
      <c r="R641" s="33">
        <f>R642</f>
        <v>0</v>
      </c>
      <c r="S641" s="9">
        <v>11104.71</v>
      </c>
      <c r="T641" s="33">
        <f>T642</f>
        <v>0</v>
      </c>
      <c r="U641" s="33"/>
      <c r="V641" s="33"/>
      <c r="W641" s="33"/>
      <c r="X641" s="33">
        <f>X642</f>
        <v>0</v>
      </c>
      <c r="Y641" s="9">
        <v>11104.71</v>
      </c>
      <c r="Z641" s="24"/>
    </row>
    <row r="642" spans="1:26" ht="38.25" outlineLevel="5" x14ac:dyDescent="0.25">
      <c r="A642" s="15" t="s">
        <v>58</v>
      </c>
      <c r="B642" s="8" t="s">
        <v>67</v>
      </c>
      <c r="C642" s="8" t="s">
        <v>16</v>
      </c>
      <c r="D642" s="8" t="s">
        <v>450</v>
      </c>
      <c r="E642" s="8" t="s">
        <v>59</v>
      </c>
      <c r="F642" s="33">
        <v>11104.71</v>
      </c>
      <c r="G642" s="33"/>
      <c r="H642" s="33"/>
      <c r="I642" s="33"/>
      <c r="J642" s="33"/>
      <c r="K642" s="33"/>
      <c r="L642" s="88">
        <f>SUM(F642:K642)</f>
        <v>11104.71</v>
      </c>
      <c r="M642" s="9">
        <v>11104.71</v>
      </c>
      <c r="N642" s="33"/>
      <c r="O642" s="33"/>
      <c r="P642" s="33"/>
      <c r="Q642" s="33"/>
      <c r="R642" s="34">
        <f>SUM(N642:Q642)</f>
        <v>0</v>
      </c>
      <c r="S642" s="9">
        <v>11104.71</v>
      </c>
      <c r="T642" s="33"/>
      <c r="U642" s="33"/>
      <c r="V642" s="33"/>
      <c r="W642" s="33"/>
      <c r="X642" s="34">
        <f>SUM(T642:W642)</f>
        <v>0</v>
      </c>
      <c r="Y642" s="9">
        <v>11104.71</v>
      </c>
      <c r="Z642" s="24"/>
    </row>
    <row r="643" spans="1:26" ht="63.75" outlineLevel="1" x14ac:dyDescent="0.25">
      <c r="A643" s="15" t="s">
        <v>451</v>
      </c>
      <c r="B643" s="8"/>
      <c r="C643" s="8"/>
      <c r="D643" s="8" t="s">
        <v>452</v>
      </c>
      <c r="E643" s="8"/>
      <c r="F643" s="33">
        <f>F644+F648</f>
        <v>59436.59</v>
      </c>
      <c r="G643" s="33"/>
      <c r="H643" s="33"/>
      <c r="I643" s="33"/>
      <c r="J643" s="33"/>
      <c r="K643" s="33"/>
      <c r="L643" s="88">
        <f>L644+L648</f>
        <v>59436.59</v>
      </c>
      <c r="M643" s="9">
        <v>59436.59</v>
      </c>
      <c r="N643" s="33">
        <f>N644+N648</f>
        <v>0</v>
      </c>
      <c r="O643" s="33"/>
      <c r="P643" s="33"/>
      <c r="Q643" s="33"/>
      <c r="R643" s="33">
        <f>R644+R648</f>
        <v>0</v>
      </c>
      <c r="S643" s="9">
        <v>0</v>
      </c>
      <c r="T643" s="33">
        <f>T644+T648</f>
        <v>0</v>
      </c>
      <c r="U643" s="33"/>
      <c r="V643" s="33"/>
      <c r="W643" s="33"/>
      <c r="X643" s="33">
        <f>X644+X648</f>
        <v>0</v>
      </c>
      <c r="Y643" s="9">
        <v>0</v>
      </c>
      <c r="Z643" s="24"/>
    </row>
    <row r="644" spans="1:26" ht="51" outlineLevel="2" x14ac:dyDescent="0.25">
      <c r="A644" s="15" t="s">
        <v>453</v>
      </c>
      <c r="B644" s="8"/>
      <c r="C644" s="8"/>
      <c r="D644" s="8" t="s">
        <v>454</v>
      </c>
      <c r="E644" s="8"/>
      <c r="F644" s="33">
        <f>F645</f>
        <v>17436.59</v>
      </c>
      <c r="G644" s="33"/>
      <c r="H644" s="33"/>
      <c r="I644" s="33"/>
      <c r="J644" s="33"/>
      <c r="K644" s="33"/>
      <c r="L644" s="88">
        <f>L645</f>
        <v>17436.59</v>
      </c>
      <c r="M644" s="9">
        <v>17436.59</v>
      </c>
      <c r="N644" s="33">
        <f>N645</f>
        <v>0</v>
      </c>
      <c r="O644" s="33"/>
      <c r="P644" s="33"/>
      <c r="Q644" s="33"/>
      <c r="R644" s="33">
        <f>R645</f>
        <v>0</v>
      </c>
      <c r="S644" s="9">
        <v>0</v>
      </c>
      <c r="T644" s="33">
        <f>T645</f>
        <v>0</v>
      </c>
      <c r="U644" s="33"/>
      <c r="V644" s="33"/>
      <c r="W644" s="33"/>
      <c r="X644" s="33">
        <f>X645</f>
        <v>0</v>
      </c>
      <c r="Y644" s="9">
        <v>0</v>
      </c>
      <c r="Z644" s="24"/>
    </row>
    <row r="645" spans="1:26" ht="25.5" outlineLevel="3" x14ac:dyDescent="0.25">
      <c r="A645" s="15" t="s">
        <v>395</v>
      </c>
      <c r="B645" s="8" t="s">
        <v>67</v>
      </c>
      <c r="C645" s="8"/>
      <c r="D645" s="8" t="s">
        <v>454</v>
      </c>
      <c r="E645" s="8"/>
      <c r="F645" s="33">
        <f>F646</f>
        <v>17436.59</v>
      </c>
      <c r="G645" s="33"/>
      <c r="H645" s="33"/>
      <c r="I645" s="33"/>
      <c r="J645" s="33"/>
      <c r="K645" s="33"/>
      <c r="L645" s="88">
        <f>L646</f>
        <v>17436.59</v>
      </c>
      <c r="M645" s="9">
        <v>17436.59</v>
      </c>
      <c r="N645" s="33">
        <f>N646</f>
        <v>0</v>
      </c>
      <c r="O645" s="33"/>
      <c r="P645" s="33"/>
      <c r="Q645" s="33"/>
      <c r="R645" s="33">
        <f>R646</f>
        <v>0</v>
      </c>
      <c r="S645" s="9">
        <v>0</v>
      </c>
      <c r="T645" s="33">
        <f>T646</f>
        <v>0</v>
      </c>
      <c r="U645" s="33"/>
      <c r="V645" s="33"/>
      <c r="W645" s="33"/>
      <c r="X645" s="33">
        <f>X646</f>
        <v>0</v>
      </c>
      <c r="Y645" s="9">
        <v>0</v>
      </c>
      <c r="Z645" s="24"/>
    </row>
    <row r="646" spans="1:26" outlineLevel="4" x14ac:dyDescent="0.25">
      <c r="A646" s="15" t="s">
        <v>407</v>
      </c>
      <c r="B646" s="8" t="s">
        <v>67</v>
      </c>
      <c r="C646" s="8" t="s">
        <v>16</v>
      </c>
      <c r="D646" s="8" t="s">
        <v>454</v>
      </c>
      <c r="E646" s="8"/>
      <c r="F646" s="33">
        <f>F647</f>
        <v>17436.59</v>
      </c>
      <c r="G646" s="33"/>
      <c r="H646" s="33"/>
      <c r="I646" s="33"/>
      <c r="J646" s="33"/>
      <c r="K646" s="33"/>
      <c r="L646" s="88">
        <f>L647</f>
        <v>17436.59</v>
      </c>
      <c r="M646" s="9">
        <v>17436.59</v>
      </c>
      <c r="N646" s="33">
        <f>N647</f>
        <v>0</v>
      </c>
      <c r="O646" s="33"/>
      <c r="P646" s="33"/>
      <c r="Q646" s="33"/>
      <c r="R646" s="33">
        <f>R647</f>
        <v>0</v>
      </c>
      <c r="S646" s="9">
        <v>0</v>
      </c>
      <c r="T646" s="33">
        <f>T647</f>
        <v>0</v>
      </c>
      <c r="U646" s="33"/>
      <c r="V646" s="33"/>
      <c r="W646" s="33"/>
      <c r="X646" s="33">
        <f>X647</f>
        <v>0</v>
      </c>
      <c r="Y646" s="9">
        <v>0</v>
      </c>
      <c r="Z646" s="24"/>
    </row>
    <row r="647" spans="1:26" ht="63.75" outlineLevel="5" x14ac:dyDescent="0.25">
      <c r="A647" s="15" t="s">
        <v>50</v>
      </c>
      <c r="B647" s="8" t="s">
        <v>67</v>
      </c>
      <c r="C647" s="8" t="s">
        <v>16</v>
      </c>
      <c r="D647" s="8" t="s">
        <v>454</v>
      </c>
      <c r="E647" s="8" t="s">
        <v>51</v>
      </c>
      <c r="F647" s="33">
        <v>17436.59</v>
      </c>
      <c r="G647" s="33"/>
      <c r="H647" s="33"/>
      <c r="I647" s="33"/>
      <c r="J647" s="33"/>
      <c r="K647" s="33"/>
      <c r="L647" s="88">
        <f>SUM(F647:K647)</f>
        <v>17436.59</v>
      </c>
      <c r="M647" s="9">
        <v>17436.59</v>
      </c>
      <c r="N647" s="33"/>
      <c r="O647" s="33"/>
      <c r="P647" s="33"/>
      <c r="Q647" s="33"/>
      <c r="R647" s="34">
        <f>SUM(N647:Q647)</f>
        <v>0</v>
      </c>
      <c r="S647" s="9">
        <v>0</v>
      </c>
      <c r="T647" s="33"/>
      <c r="U647" s="33"/>
      <c r="V647" s="33"/>
      <c r="W647" s="33"/>
      <c r="X647" s="34">
        <f>SUM(T647:W647)</f>
        <v>0</v>
      </c>
      <c r="Y647" s="9">
        <v>0</v>
      </c>
      <c r="Z647" s="24"/>
    </row>
    <row r="648" spans="1:26" ht="38.25" outlineLevel="2" x14ac:dyDescent="0.25">
      <c r="A648" s="15" t="s">
        <v>455</v>
      </c>
      <c r="B648" s="8"/>
      <c r="C648" s="8"/>
      <c r="D648" s="8" t="s">
        <v>456</v>
      </c>
      <c r="E648" s="8"/>
      <c r="F648" s="33">
        <f>F649</f>
        <v>42000</v>
      </c>
      <c r="G648" s="33"/>
      <c r="H648" s="33"/>
      <c r="I648" s="33"/>
      <c r="J648" s="33"/>
      <c r="K648" s="33"/>
      <c r="L648" s="88">
        <f>L649</f>
        <v>42000</v>
      </c>
      <c r="M648" s="9">
        <v>42000</v>
      </c>
      <c r="N648" s="33">
        <f>N649</f>
        <v>0</v>
      </c>
      <c r="O648" s="33"/>
      <c r="P648" s="33"/>
      <c r="Q648" s="33"/>
      <c r="R648" s="33">
        <f>R649</f>
        <v>0</v>
      </c>
      <c r="S648" s="9">
        <v>0</v>
      </c>
      <c r="T648" s="33">
        <f>T649</f>
        <v>0</v>
      </c>
      <c r="U648" s="33"/>
      <c r="V648" s="33"/>
      <c r="W648" s="33"/>
      <c r="X648" s="33">
        <f>X649</f>
        <v>0</v>
      </c>
      <c r="Y648" s="9">
        <v>0</v>
      </c>
      <c r="Z648" s="24"/>
    </row>
    <row r="649" spans="1:26" ht="25.5" outlineLevel="3" x14ac:dyDescent="0.25">
      <c r="A649" s="15" t="s">
        <v>395</v>
      </c>
      <c r="B649" s="8" t="s">
        <v>67</v>
      </c>
      <c r="C649" s="8"/>
      <c r="D649" s="8" t="s">
        <v>456</v>
      </c>
      <c r="E649" s="8"/>
      <c r="F649" s="33">
        <f>F650</f>
        <v>42000</v>
      </c>
      <c r="G649" s="33"/>
      <c r="H649" s="33"/>
      <c r="I649" s="33"/>
      <c r="J649" s="33"/>
      <c r="K649" s="33"/>
      <c r="L649" s="88">
        <f>L650</f>
        <v>42000</v>
      </c>
      <c r="M649" s="9">
        <v>42000</v>
      </c>
      <c r="N649" s="33">
        <f>N650</f>
        <v>0</v>
      </c>
      <c r="O649" s="33"/>
      <c r="P649" s="33"/>
      <c r="Q649" s="33"/>
      <c r="R649" s="33">
        <f>R650</f>
        <v>0</v>
      </c>
      <c r="S649" s="9">
        <v>0</v>
      </c>
      <c r="T649" s="33">
        <f>T650</f>
        <v>0</v>
      </c>
      <c r="U649" s="33"/>
      <c r="V649" s="33"/>
      <c r="W649" s="33"/>
      <c r="X649" s="33">
        <f>X650</f>
        <v>0</v>
      </c>
      <c r="Y649" s="9">
        <v>0</v>
      </c>
      <c r="Z649" s="24"/>
    </row>
    <row r="650" spans="1:26" outlineLevel="4" x14ac:dyDescent="0.25">
      <c r="A650" s="15" t="s">
        <v>407</v>
      </c>
      <c r="B650" s="8" t="s">
        <v>67</v>
      </c>
      <c r="C650" s="8" t="s">
        <v>16</v>
      </c>
      <c r="D650" s="8" t="s">
        <v>456</v>
      </c>
      <c r="E650" s="8"/>
      <c r="F650" s="33">
        <f>F651</f>
        <v>42000</v>
      </c>
      <c r="G650" s="33"/>
      <c r="H650" s="33"/>
      <c r="I650" s="33"/>
      <c r="J650" s="33"/>
      <c r="K650" s="33"/>
      <c r="L650" s="88">
        <f>L651</f>
        <v>42000</v>
      </c>
      <c r="M650" s="9">
        <v>42000</v>
      </c>
      <c r="N650" s="33">
        <f>N651</f>
        <v>0</v>
      </c>
      <c r="O650" s="33"/>
      <c r="P650" s="33"/>
      <c r="Q650" s="33"/>
      <c r="R650" s="33">
        <f>R651</f>
        <v>0</v>
      </c>
      <c r="S650" s="9">
        <v>0</v>
      </c>
      <c r="T650" s="33">
        <f>T651</f>
        <v>0</v>
      </c>
      <c r="U650" s="33"/>
      <c r="V650" s="33"/>
      <c r="W650" s="33"/>
      <c r="X650" s="33">
        <f>X651</f>
        <v>0</v>
      </c>
      <c r="Y650" s="9">
        <v>0</v>
      </c>
      <c r="Z650" s="24"/>
    </row>
    <row r="651" spans="1:26" ht="63.75" outlineLevel="5" x14ac:dyDescent="0.25">
      <c r="A651" s="15" t="s">
        <v>50</v>
      </c>
      <c r="B651" s="8" t="s">
        <v>67</v>
      </c>
      <c r="C651" s="8" t="s">
        <v>16</v>
      </c>
      <c r="D651" s="8" t="s">
        <v>456</v>
      </c>
      <c r="E651" s="8" t="s">
        <v>51</v>
      </c>
      <c r="F651" s="33">
        <v>42000</v>
      </c>
      <c r="G651" s="33"/>
      <c r="H651" s="33"/>
      <c r="I651" s="33"/>
      <c r="J651" s="33"/>
      <c r="K651" s="33"/>
      <c r="L651" s="88">
        <f>SUM(F651:K651)</f>
        <v>42000</v>
      </c>
      <c r="M651" s="9">
        <v>42000</v>
      </c>
      <c r="N651" s="33"/>
      <c r="O651" s="33"/>
      <c r="P651" s="33"/>
      <c r="Q651" s="33"/>
      <c r="R651" s="34">
        <f>SUM(N651:Q651)</f>
        <v>0</v>
      </c>
      <c r="S651" s="9">
        <v>0</v>
      </c>
      <c r="T651" s="33"/>
      <c r="U651" s="33"/>
      <c r="V651" s="33"/>
      <c r="W651" s="33"/>
      <c r="X651" s="34">
        <f>SUM(T651:W651)</f>
        <v>0</v>
      </c>
      <c r="Y651" s="9">
        <v>0</v>
      </c>
      <c r="Z651" s="24"/>
    </row>
    <row r="652" spans="1:26" ht="51" outlineLevel="1" x14ac:dyDescent="0.25">
      <c r="A652" s="15" t="s">
        <v>457</v>
      </c>
      <c r="B652" s="8"/>
      <c r="C652" s="8"/>
      <c r="D652" s="8" t="s">
        <v>458</v>
      </c>
      <c r="E652" s="8"/>
      <c r="F652" s="33">
        <f>F653+F657+F661+F665</f>
        <v>5287.43</v>
      </c>
      <c r="G652" s="33"/>
      <c r="H652" s="33"/>
      <c r="I652" s="33"/>
      <c r="J652" s="33"/>
      <c r="K652" s="33"/>
      <c r="L652" s="88">
        <f>L653+L657+L661+L665</f>
        <v>5287.43</v>
      </c>
      <c r="M652" s="9">
        <v>5287.43</v>
      </c>
      <c r="N652" s="33">
        <f>N653+N657+N661+N665</f>
        <v>0</v>
      </c>
      <c r="O652" s="33"/>
      <c r="P652" s="33"/>
      <c r="Q652" s="33"/>
      <c r="R652" s="33">
        <f>R653+R657+R661+R665</f>
        <v>0</v>
      </c>
      <c r="S652" s="9">
        <v>4802.3900000000003</v>
      </c>
      <c r="T652" s="33">
        <f>T653+T657+T661+T665</f>
        <v>0</v>
      </c>
      <c r="U652" s="33"/>
      <c r="V652" s="33"/>
      <c r="W652" s="33"/>
      <c r="X652" s="33">
        <f>X653+X657+X661+X665</f>
        <v>0</v>
      </c>
      <c r="Y652" s="9">
        <v>4802.3900000000003</v>
      </c>
      <c r="Z652" s="24"/>
    </row>
    <row r="653" spans="1:26" ht="51" outlineLevel="2" x14ac:dyDescent="0.25">
      <c r="A653" s="15" t="s">
        <v>459</v>
      </c>
      <c r="B653" s="8"/>
      <c r="C653" s="8"/>
      <c r="D653" s="8" t="s">
        <v>460</v>
      </c>
      <c r="E653" s="8"/>
      <c r="F653" s="33">
        <f>F654</f>
        <v>3995.8</v>
      </c>
      <c r="G653" s="33"/>
      <c r="H653" s="33"/>
      <c r="I653" s="33"/>
      <c r="J653" s="33"/>
      <c r="K653" s="33"/>
      <c r="L653" s="88">
        <f>L654</f>
        <v>3995.8</v>
      </c>
      <c r="M653" s="9">
        <v>3995.8</v>
      </c>
      <c r="N653" s="33">
        <f>N654</f>
        <v>0</v>
      </c>
      <c r="O653" s="33"/>
      <c r="P653" s="33"/>
      <c r="Q653" s="33"/>
      <c r="R653" s="33">
        <f>R654</f>
        <v>0</v>
      </c>
      <c r="S653" s="9">
        <v>3995.8</v>
      </c>
      <c r="T653" s="33">
        <f>T654</f>
        <v>0</v>
      </c>
      <c r="U653" s="33"/>
      <c r="V653" s="33"/>
      <c r="W653" s="33"/>
      <c r="X653" s="33">
        <f>X654</f>
        <v>0</v>
      </c>
      <c r="Y653" s="9">
        <v>3995.8</v>
      </c>
      <c r="Z653" s="24"/>
    </row>
    <row r="654" spans="1:26" ht="25.5" outlineLevel="3" x14ac:dyDescent="0.25">
      <c r="A654" s="15" t="s">
        <v>395</v>
      </c>
      <c r="B654" s="8" t="s">
        <v>67</v>
      </c>
      <c r="C654" s="8"/>
      <c r="D654" s="8" t="s">
        <v>460</v>
      </c>
      <c r="E654" s="8"/>
      <c r="F654" s="33">
        <f>F655</f>
        <v>3995.8</v>
      </c>
      <c r="G654" s="33"/>
      <c r="H654" s="33"/>
      <c r="I654" s="33"/>
      <c r="J654" s="33"/>
      <c r="K654" s="33"/>
      <c r="L654" s="88">
        <f>L655</f>
        <v>3995.8</v>
      </c>
      <c r="M654" s="9">
        <v>3995.8</v>
      </c>
      <c r="N654" s="33">
        <f>N655</f>
        <v>0</v>
      </c>
      <c r="O654" s="33"/>
      <c r="P654" s="33"/>
      <c r="Q654" s="33"/>
      <c r="R654" s="33">
        <f>R655</f>
        <v>0</v>
      </c>
      <c r="S654" s="9">
        <v>3995.8</v>
      </c>
      <c r="T654" s="33">
        <f>T655</f>
        <v>0</v>
      </c>
      <c r="U654" s="33"/>
      <c r="V654" s="33"/>
      <c r="W654" s="33"/>
      <c r="X654" s="33">
        <f>X655</f>
        <v>0</v>
      </c>
      <c r="Y654" s="9">
        <v>3995.8</v>
      </c>
      <c r="Z654" s="24"/>
    </row>
    <row r="655" spans="1:26" outlineLevel="4" x14ac:dyDescent="0.25">
      <c r="A655" s="15" t="s">
        <v>426</v>
      </c>
      <c r="B655" s="8" t="s">
        <v>67</v>
      </c>
      <c r="C655" s="8" t="s">
        <v>32</v>
      </c>
      <c r="D655" s="8" t="s">
        <v>460</v>
      </c>
      <c r="E655" s="8"/>
      <c r="F655" s="33">
        <f>F656</f>
        <v>3995.8</v>
      </c>
      <c r="G655" s="33"/>
      <c r="H655" s="33"/>
      <c r="I655" s="33"/>
      <c r="J655" s="33"/>
      <c r="K655" s="33"/>
      <c r="L655" s="88">
        <f>L656</f>
        <v>3995.8</v>
      </c>
      <c r="M655" s="9">
        <v>3995.8</v>
      </c>
      <c r="N655" s="33">
        <f>N656</f>
        <v>0</v>
      </c>
      <c r="O655" s="33"/>
      <c r="P655" s="33"/>
      <c r="Q655" s="33"/>
      <c r="R655" s="33">
        <f>R656</f>
        <v>0</v>
      </c>
      <c r="S655" s="9">
        <v>3995.8</v>
      </c>
      <c r="T655" s="33">
        <f>T656</f>
        <v>0</v>
      </c>
      <c r="U655" s="33"/>
      <c r="V655" s="33"/>
      <c r="W655" s="33"/>
      <c r="X655" s="33">
        <f>X656</f>
        <v>0</v>
      </c>
      <c r="Y655" s="9">
        <v>3995.8</v>
      </c>
      <c r="Z655" s="24"/>
    </row>
    <row r="656" spans="1:26" outlineLevel="5" x14ac:dyDescent="0.25">
      <c r="A656" s="15" t="s">
        <v>17</v>
      </c>
      <c r="B656" s="8" t="s">
        <v>67</v>
      </c>
      <c r="C656" s="8" t="s">
        <v>32</v>
      </c>
      <c r="D656" s="8" t="s">
        <v>460</v>
      </c>
      <c r="E656" s="8" t="s">
        <v>18</v>
      </c>
      <c r="F656" s="33">
        <v>3995.8</v>
      </c>
      <c r="G656" s="33"/>
      <c r="H656" s="33"/>
      <c r="I656" s="33"/>
      <c r="J656" s="33"/>
      <c r="K656" s="33"/>
      <c r="L656" s="88">
        <f>SUM(F656:K656)</f>
        <v>3995.8</v>
      </c>
      <c r="M656" s="9">
        <v>3995.8</v>
      </c>
      <c r="N656" s="33"/>
      <c r="O656" s="33"/>
      <c r="P656" s="33"/>
      <c r="Q656" s="33"/>
      <c r="R656" s="34">
        <f>SUM(N656:Q656)</f>
        <v>0</v>
      </c>
      <c r="S656" s="9">
        <v>3995.8</v>
      </c>
      <c r="T656" s="33"/>
      <c r="U656" s="33"/>
      <c r="V656" s="33"/>
      <c r="W656" s="33"/>
      <c r="X656" s="34">
        <f>SUM(T656:W656)</f>
        <v>0</v>
      </c>
      <c r="Y656" s="9">
        <v>3995.8</v>
      </c>
      <c r="Z656" s="24"/>
    </row>
    <row r="657" spans="1:26" ht="38.25" outlineLevel="2" x14ac:dyDescent="0.25">
      <c r="A657" s="15" t="s">
        <v>461</v>
      </c>
      <c r="B657" s="8"/>
      <c r="C657" s="8"/>
      <c r="D657" s="8" t="s">
        <v>462</v>
      </c>
      <c r="E657" s="8"/>
      <c r="F657" s="33">
        <f>F658</f>
        <v>796.59</v>
      </c>
      <c r="G657" s="33"/>
      <c r="H657" s="33"/>
      <c r="I657" s="33"/>
      <c r="J657" s="33"/>
      <c r="K657" s="33"/>
      <c r="L657" s="88">
        <f>L658</f>
        <v>796.59</v>
      </c>
      <c r="M657" s="9">
        <v>796.59</v>
      </c>
      <c r="N657" s="33">
        <f>N658</f>
        <v>0</v>
      </c>
      <c r="O657" s="33"/>
      <c r="P657" s="33"/>
      <c r="Q657" s="33"/>
      <c r="R657" s="33">
        <f>R658</f>
        <v>0</v>
      </c>
      <c r="S657" s="9">
        <v>796.59</v>
      </c>
      <c r="T657" s="33">
        <f>T658</f>
        <v>0</v>
      </c>
      <c r="U657" s="33"/>
      <c r="V657" s="33"/>
      <c r="W657" s="33"/>
      <c r="X657" s="33">
        <f>X658</f>
        <v>0</v>
      </c>
      <c r="Y657" s="9">
        <v>796.59</v>
      </c>
      <c r="Z657" s="24"/>
    </row>
    <row r="658" spans="1:26" ht="25.5" outlineLevel="3" x14ac:dyDescent="0.25">
      <c r="A658" s="15" t="s">
        <v>395</v>
      </c>
      <c r="B658" s="8" t="s">
        <v>67</v>
      </c>
      <c r="C658" s="8"/>
      <c r="D658" s="8" t="s">
        <v>462</v>
      </c>
      <c r="E658" s="8"/>
      <c r="F658" s="33">
        <f>F659</f>
        <v>796.59</v>
      </c>
      <c r="G658" s="33"/>
      <c r="H658" s="33"/>
      <c r="I658" s="33"/>
      <c r="J658" s="33"/>
      <c r="K658" s="33"/>
      <c r="L658" s="88">
        <f>L659</f>
        <v>796.59</v>
      </c>
      <c r="M658" s="9">
        <v>796.59</v>
      </c>
      <c r="N658" s="33">
        <f>N659</f>
        <v>0</v>
      </c>
      <c r="O658" s="33"/>
      <c r="P658" s="33"/>
      <c r="Q658" s="33"/>
      <c r="R658" s="33">
        <f>R659</f>
        <v>0</v>
      </c>
      <c r="S658" s="9">
        <v>796.59</v>
      </c>
      <c r="T658" s="33">
        <f>T659</f>
        <v>0</v>
      </c>
      <c r="U658" s="33"/>
      <c r="V658" s="33"/>
      <c r="W658" s="33"/>
      <c r="X658" s="33">
        <f>X659</f>
        <v>0</v>
      </c>
      <c r="Y658" s="9">
        <v>796.59</v>
      </c>
      <c r="Z658" s="24"/>
    </row>
    <row r="659" spans="1:26" outlineLevel="4" x14ac:dyDescent="0.25">
      <c r="A659" s="15" t="s">
        <v>426</v>
      </c>
      <c r="B659" s="8" t="s">
        <v>67</v>
      </c>
      <c r="C659" s="8" t="s">
        <v>32</v>
      </c>
      <c r="D659" s="8" t="s">
        <v>462</v>
      </c>
      <c r="E659" s="8"/>
      <c r="F659" s="33">
        <f>F660</f>
        <v>796.59</v>
      </c>
      <c r="G659" s="33"/>
      <c r="H659" s="33"/>
      <c r="I659" s="33"/>
      <c r="J659" s="33"/>
      <c r="K659" s="33"/>
      <c r="L659" s="88">
        <f>L660</f>
        <v>796.59</v>
      </c>
      <c r="M659" s="9">
        <v>796.59</v>
      </c>
      <c r="N659" s="33">
        <f>N660</f>
        <v>0</v>
      </c>
      <c r="O659" s="33"/>
      <c r="P659" s="33"/>
      <c r="Q659" s="33"/>
      <c r="R659" s="33">
        <f>R660</f>
        <v>0</v>
      </c>
      <c r="S659" s="9">
        <v>796.59</v>
      </c>
      <c r="T659" s="33">
        <f>T660</f>
        <v>0</v>
      </c>
      <c r="U659" s="33"/>
      <c r="V659" s="33"/>
      <c r="W659" s="33"/>
      <c r="X659" s="33">
        <f>X660</f>
        <v>0</v>
      </c>
      <c r="Y659" s="9">
        <v>796.59</v>
      </c>
      <c r="Z659" s="24"/>
    </row>
    <row r="660" spans="1:26" ht="38.25" outlineLevel="5" x14ac:dyDescent="0.25">
      <c r="A660" s="15" t="s">
        <v>58</v>
      </c>
      <c r="B660" s="8" t="s">
        <v>67</v>
      </c>
      <c r="C660" s="8" t="s">
        <v>32</v>
      </c>
      <c r="D660" s="8" t="s">
        <v>462</v>
      </c>
      <c r="E660" s="8" t="s">
        <v>59</v>
      </c>
      <c r="F660" s="33">
        <v>796.59</v>
      </c>
      <c r="G660" s="33"/>
      <c r="H660" s="33"/>
      <c r="I660" s="33"/>
      <c r="J660" s="33"/>
      <c r="K660" s="33"/>
      <c r="L660" s="88">
        <f>SUM(F660:K660)</f>
        <v>796.59</v>
      </c>
      <c r="M660" s="9">
        <v>796.59</v>
      </c>
      <c r="N660" s="33"/>
      <c r="O660" s="33"/>
      <c r="P660" s="33"/>
      <c r="Q660" s="33"/>
      <c r="R660" s="34">
        <f>SUM(N660:Q660)</f>
        <v>0</v>
      </c>
      <c r="S660" s="9">
        <v>796.59</v>
      </c>
      <c r="T660" s="33"/>
      <c r="U660" s="33"/>
      <c r="V660" s="33"/>
      <c r="W660" s="33"/>
      <c r="X660" s="34">
        <f>SUM(T660:W660)</f>
        <v>0</v>
      </c>
      <c r="Y660" s="9">
        <v>796.59</v>
      </c>
      <c r="Z660" s="24"/>
    </row>
    <row r="661" spans="1:26" ht="38.25" outlineLevel="2" x14ac:dyDescent="0.25">
      <c r="A661" s="15" t="s">
        <v>463</v>
      </c>
      <c r="B661" s="8"/>
      <c r="C661" s="8"/>
      <c r="D661" s="8" t="s">
        <v>464</v>
      </c>
      <c r="E661" s="8"/>
      <c r="F661" s="33">
        <f>F662</f>
        <v>10</v>
      </c>
      <c r="G661" s="33"/>
      <c r="H661" s="33"/>
      <c r="I661" s="33"/>
      <c r="J661" s="33"/>
      <c r="K661" s="33"/>
      <c r="L661" s="88">
        <f>L662</f>
        <v>10</v>
      </c>
      <c r="M661" s="9">
        <v>10</v>
      </c>
      <c r="N661" s="33">
        <f>N662</f>
        <v>0</v>
      </c>
      <c r="O661" s="33"/>
      <c r="P661" s="33"/>
      <c r="Q661" s="33"/>
      <c r="R661" s="33">
        <f>R662</f>
        <v>0</v>
      </c>
      <c r="S661" s="9">
        <v>10</v>
      </c>
      <c r="T661" s="33">
        <f>T662</f>
        <v>0</v>
      </c>
      <c r="U661" s="33"/>
      <c r="V661" s="33"/>
      <c r="W661" s="33"/>
      <c r="X661" s="33">
        <f>X662</f>
        <v>0</v>
      </c>
      <c r="Y661" s="9">
        <v>10</v>
      </c>
      <c r="Z661" s="24"/>
    </row>
    <row r="662" spans="1:26" ht="25.5" outlineLevel="3" x14ac:dyDescent="0.25">
      <c r="A662" s="15" t="s">
        <v>395</v>
      </c>
      <c r="B662" s="8" t="s">
        <v>67</v>
      </c>
      <c r="C662" s="8"/>
      <c r="D662" s="8" t="s">
        <v>464</v>
      </c>
      <c r="E662" s="8"/>
      <c r="F662" s="33">
        <f>F663</f>
        <v>10</v>
      </c>
      <c r="G662" s="33"/>
      <c r="H662" s="33"/>
      <c r="I662" s="33"/>
      <c r="J662" s="33"/>
      <c r="K662" s="33"/>
      <c r="L662" s="88">
        <f>L663</f>
        <v>10</v>
      </c>
      <c r="M662" s="9">
        <v>10</v>
      </c>
      <c r="N662" s="33">
        <f>N663</f>
        <v>0</v>
      </c>
      <c r="O662" s="33"/>
      <c r="P662" s="33"/>
      <c r="Q662" s="33"/>
      <c r="R662" s="33">
        <f>R663</f>
        <v>0</v>
      </c>
      <c r="S662" s="9">
        <v>10</v>
      </c>
      <c r="T662" s="33">
        <f>T663</f>
        <v>0</v>
      </c>
      <c r="U662" s="33"/>
      <c r="V662" s="33"/>
      <c r="W662" s="33"/>
      <c r="X662" s="33">
        <f>X663</f>
        <v>0</v>
      </c>
      <c r="Y662" s="9">
        <v>10</v>
      </c>
      <c r="Z662" s="24"/>
    </row>
    <row r="663" spans="1:26" outlineLevel="4" x14ac:dyDescent="0.25">
      <c r="A663" s="15" t="s">
        <v>426</v>
      </c>
      <c r="B663" s="8" t="s">
        <v>67</v>
      </c>
      <c r="C663" s="8" t="s">
        <v>32</v>
      </c>
      <c r="D663" s="8" t="s">
        <v>464</v>
      </c>
      <c r="E663" s="8"/>
      <c r="F663" s="33">
        <f>F664</f>
        <v>10</v>
      </c>
      <c r="G663" s="33"/>
      <c r="H663" s="33"/>
      <c r="I663" s="33"/>
      <c r="J663" s="33"/>
      <c r="K663" s="33"/>
      <c r="L663" s="88">
        <f>L664</f>
        <v>10</v>
      </c>
      <c r="M663" s="9">
        <v>10</v>
      </c>
      <c r="N663" s="33">
        <f>N664</f>
        <v>0</v>
      </c>
      <c r="O663" s="33"/>
      <c r="P663" s="33"/>
      <c r="Q663" s="33"/>
      <c r="R663" s="33">
        <f>R664</f>
        <v>0</v>
      </c>
      <c r="S663" s="9">
        <v>10</v>
      </c>
      <c r="T663" s="33">
        <f>T664</f>
        <v>0</v>
      </c>
      <c r="U663" s="33"/>
      <c r="V663" s="33"/>
      <c r="W663" s="33"/>
      <c r="X663" s="33">
        <f>X664</f>
        <v>0</v>
      </c>
      <c r="Y663" s="9">
        <v>10</v>
      </c>
      <c r="Z663" s="24"/>
    </row>
    <row r="664" spans="1:26" ht="38.25" outlineLevel="5" x14ac:dyDescent="0.25">
      <c r="A664" s="15" t="s">
        <v>58</v>
      </c>
      <c r="B664" s="8" t="s">
        <v>67</v>
      </c>
      <c r="C664" s="8" t="s">
        <v>32</v>
      </c>
      <c r="D664" s="8" t="s">
        <v>464</v>
      </c>
      <c r="E664" s="8" t="s">
        <v>59</v>
      </c>
      <c r="F664" s="33">
        <v>10</v>
      </c>
      <c r="G664" s="33"/>
      <c r="H664" s="33"/>
      <c r="I664" s="33"/>
      <c r="J664" s="33"/>
      <c r="K664" s="33"/>
      <c r="L664" s="88">
        <f>SUM(F664:K664)</f>
        <v>10</v>
      </c>
      <c r="M664" s="9">
        <v>10</v>
      </c>
      <c r="N664" s="33"/>
      <c r="O664" s="33"/>
      <c r="P664" s="33"/>
      <c r="Q664" s="33"/>
      <c r="R664" s="34">
        <f>SUM(N664:Q664)</f>
        <v>0</v>
      </c>
      <c r="S664" s="9">
        <v>10</v>
      </c>
      <c r="T664" s="33"/>
      <c r="U664" s="33"/>
      <c r="V664" s="33"/>
      <c r="W664" s="33"/>
      <c r="X664" s="34">
        <f>SUM(T664:W664)</f>
        <v>0</v>
      </c>
      <c r="Y664" s="9">
        <v>10</v>
      </c>
      <c r="Z664" s="24"/>
    </row>
    <row r="665" spans="1:26" ht="38.25" outlineLevel="2" x14ac:dyDescent="0.25">
      <c r="A665" s="15" t="s">
        <v>465</v>
      </c>
      <c r="B665" s="8"/>
      <c r="C665" s="8"/>
      <c r="D665" s="8" t="s">
        <v>466</v>
      </c>
      <c r="E665" s="8"/>
      <c r="F665" s="33">
        <f>F666</f>
        <v>485.04</v>
      </c>
      <c r="G665" s="33"/>
      <c r="H665" s="33"/>
      <c r="I665" s="33"/>
      <c r="J665" s="33"/>
      <c r="K665" s="33"/>
      <c r="L665" s="88">
        <f>L666</f>
        <v>485.04</v>
      </c>
      <c r="M665" s="9">
        <v>485.04</v>
      </c>
      <c r="N665" s="33">
        <f>N666</f>
        <v>0</v>
      </c>
      <c r="O665" s="33"/>
      <c r="P665" s="33"/>
      <c r="Q665" s="33"/>
      <c r="R665" s="33">
        <f>R666</f>
        <v>0</v>
      </c>
      <c r="S665" s="9">
        <v>0</v>
      </c>
      <c r="T665" s="33">
        <f>T666</f>
        <v>0</v>
      </c>
      <c r="U665" s="33"/>
      <c r="V665" s="33"/>
      <c r="W665" s="33"/>
      <c r="X665" s="33">
        <f>X666</f>
        <v>0</v>
      </c>
      <c r="Y665" s="9">
        <v>0</v>
      </c>
      <c r="Z665" s="24"/>
    </row>
    <row r="666" spans="1:26" ht="25.5" outlineLevel="3" x14ac:dyDescent="0.25">
      <c r="A666" s="15" t="s">
        <v>395</v>
      </c>
      <c r="B666" s="8" t="s">
        <v>67</v>
      </c>
      <c r="C666" s="8"/>
      <c r="D666" s="8" t="s">
        <v>466</v>
      </c>
      <c r="E666" s="8"/>
      <c r="F666" s="33">
        <f>F667</f>
        <v>485.04</v>
      </c>
      <c r="G666" s="33"/>
      <c r="H666" s="33"/>
      <c r="I666" s="33"/>
      <c r="J666" s="33"/>
      <c r="K666" s="33"/>
      <c r="L666" s="88">
        <f>L667</f>
        <v>485.04</v>
      </c>
      <c r="M666" s="9">
        <v>485.04</v>
      </c>
      <c r="N666" s="33">
        <f>N667</f>
        <v>0</v>
      </c>
      <c r="O666" s="33"/>
      <c r="P666" s="33"/>
      <c r="Q666" s="33"/>
      <c r="R666" s="33">
        <f>R667</f>
        <v>0</v>
      </c>
      <c r="S666" s="9">
        <v>0</v>
      </c>
      <c r="T666" s="33">
        <f>T667</f>
        <v>0</v>
      </c>
      <c r="U666" s="33"/>
      <c r="V666" s="33"/>
      <c r="W666" s="33"/>
      <c r="X666" s="33">
        <f>X667</f>
        <v>0</v>
      </c>
      <c r="Y666" s="9">
        <v>0</v>
      </c>
      <c r="Z666" s="24"/>
    </row>
    <row r="667" spans="1:26" outlineLevel="4" x14ac:dyDescent="0.25">
      <c r="A667" s="15" t="s">
        <v>426</v>
      </c>
      <c r="B667" s="8" t="s">
        <v>67</v>
      </c>
      <c r="C667" s="8" t="s">
        <v>32</v>
      </c>
      <c r="D667" s="8" t="s">
        <v>466</v>
      </c>
      <c r="E667" s="8"/>
      <c r="F667" s="33">
        <f>F668</f>
        <v>485.04</v>
      </c>
      <c r="G667" s="33"/>
      <c r="H667" s="33"/>
      <c r="I667" s="33"/>
      <c r="J667" s="33"/>
      <c r="K667" s="33"/>
      <c r="L667" s="88">
        <f>L668</f>
        <v>485.04</v>
      </c>
      <c r="M667" s="9">
        <v>485.04</v>
      </c>
      <c r="N667" s="33">
        <f>N668</f>
        <v>0</v>
      </c>
      <c r="O667" s="33"/>
      <c r="P667" s="33"/>
      <c r="Q667" s="33"/>
      <c r="R667" s="33">
        <f>R668</f>
        <v>0</v>
      </c>
      <c r="S667" s="9">
        <v>0</v>
      </c>
      <c r="T667" s="33">
        <f>T668</f>
        <v>0</v>
      </c>
      <c r="U667" s="33"/>
      <c r="V667" s="33"/>
      <c r="W667" s="33"/>
      <c r="X667" s="33">
        <f>X668</f>
        <v>0</v>
      </c>
      <c r="Y667" s="9">
        <v>0</v>
      </c>
      <c r="Z667" s="24"/>
    </row>
    <row r="668" spans="1:26" outlineLevel="5" x14ac:dyDescent="0.25">
      <c r="A668" s="15" t="s">
        <v>17</v>
      </c>
      <c r="B668" s="8" t="s">
        <v>67</v>
      </c>
      <c r="C668" s="8" t="s">
        <v>32</v>
      </c>
      <c r="D668" s="8" t="s">
        <v>466</v>
      </c>
      <c r="E668" s="8" t="s">
        <v>18</v>
      </c>
      <c r="F668" s="33">
        <v>485.04</v>
      </c>
      <c r="G668" s="33"/>
      <c r="H668" s="33"/>
      <c r="I668" s="33"/>
      <c r="J668" s="33"/>
      <c r="K668" s="33"/>
      <c r="L668" s="88">
        <f>SUM(F668:K668)</f>
        <v>485.04</v>
      </c>
      <c r="M668" s="9">
        <v>485.04</v>
      </c>
      <c r="N668" s="33"/>
      <c r="O668" s="33"/>
      <c r="P668" s="33"/>
      <c r="Q668" s="33"/>
      <c r="R668" s="34">
        <f>SUM(N668:Q668)</f>
        <v>0</v>
      </c>
      <c r="S668" s="9">
        <v>0</v>
      </c>
      <c r="T668" s="33"/>
      <c r="U668" s="33"/>
      <c r="V668" s="33"/>
      <c r="W668" s="33"/>
      <c r="X668" s="34">
        <f>SUM(T668:W668)</f>
        <v>0</v>
      </c>
      <c r="Y668" s="9">
        <v>0</v>
      </c>
      <c r="Z668" s="24"/>
    </row>
    <row r="669" spans="1:26" ht="51" outlineLevel="1" x14ac:dyDescent="0.25">
      <c r="A669" s="15" t="s">
        <v>467</v>
      </c>
      <c r="B669" s="8"/>
      <c r="C669" s="8"/>
      <c r="D669" s="8" t="s">
        <v>468</v>
      </c>
      <c r="E669" s="8"/>
      <c r="F669" s="33">
        <f>F670+F674+F678+F682+F686+F690</f>
        <v>29431.7</v>
      </c>
      <c r="G669" s="33"/>
      <c r="H669" s="33"/>
      <c r="I669" s="33"/>
      <c r="J669" s="33"/>
      <c r="K669" s="33"/>
      <c r="L669" s="88">
        <f>L670+L674+L678+L682+L686+L690</f>
        <v>29431.7</v>
      </c>
      <c r="M669" s="9">
        <v>29431.7</v>
      </c>
      <c r="N669" s="33">
        <f>N670+N674+N678+N682+N686+N690</f>
        <v>0</v>
      </c>
      <c r="O669" s="33"/>
      <c r="P669" s="33"/>
      <c r="Q669" s="33"/>
      <c r="R669" s="33">
        <f>R670+R674+R678+R682+R686+R690</f>
        <v>0</v>
      </c>
      <c r="S669" s="9">
        <v>29031.7</v>
      </c>
      <c r="T669" s="33">
        <f>T670+T674+T678+T682+T686+T690</f>
        <v>0</v>
      </c>
      <c r="U669" s="33"/>
      <c r="V669" s="33"/>
      <c r="W669" s="33"/>
      <c r="X669" s="33">
        <f>X670+X674+X678+X682+X686+X690</f>
        <v>0</v>
      </c>
      <c r="Y669" s="9">
        <v>28668.7</v>
      </c>
      <c r="Z669" s="24"/>
    </row>
    <row r="670" spans="1:26" ht="63.75" outlineLevel="2" x14ac:dyDescent="0.25">
      <c r="A670" s="15" t="s">
        <v>469</v>
      </c>
      <c r="B670" s="8"/>
      <c r="C670" s="8"/>
      <c r="D670" s="8" t="s">
        <v>470</v>
      </c>
      <c r="E670" s="8"/>
      <c r="F670" s="33">
        <f>F671</f>
        <v>25526.2</v>
      </c>
      <c r="G670" s="33"/>
      <c r="H670" s="33"/>
      <c r="I670" s="33"/>
      <c r="J670" s="33"/>
      <c r="K670" s="33"/>
      <c r="L670" s="88">
        <f>L671</f>
        <v>25526.2</v>
      </c>
      <c r="M670" s="9">
        <v>25526.2</v>
      </c>
      <c r="N670" s="33">
        <f>N671</f>
        <v>0</v>
      </c>
      <c r="O670" s="33"/>
      <c r="P670" s="33"/>
      <c r="Q670" s="33"/>
      <c r="R670" s="33">
        <f>R671</f>
        <v>0</v>
      </c>
      <c r="S670" s="9">
        <v>25526.2</v>
      </c>
      <c r="T670" s="33">
        <f>T671</f>
        <v>0</v>
      </c>
      <c r="U670" s="33"/>
      <c r="V670" s="33"/>
      <c r="W670" s="33"/>
      <c r="X670" s="33">
        <f>X671</f>
        <v>0</v>
      </c>
      <c r="Y670" s="9">
        <v>25526.2</v>
      </c>
      <c r="Z670" s="24"/>
    </row>
    <row r="671" spans="1:26" ht="25.5" outlineLevel="3" x14ac:dyDescent="0.25">
      <c r="A671" s="15" t="s">
        <v>395</v>
      </c>
      <c r="B671" s="8" t="s">
        <v>67</v>
      </c>
      <c r="C671" s="8"/>
      <c r="D671" s="8" t="s">
        <v>470</v>
      </c>
      <c r="E671" s="8"/>
      <c r="F671" s="33">
        <f>F672</f>
        <v>25526.2</v>
      </c>
      <c r="G671" s="33"/>
      <c r="H671" s="33"/>
      <c r="I671" s="33"/>
      <c r="J671" s="33"/>
      <c r="K671" s="33"/>
      <c r="L671" s="88">
        <f>L672</f>
        <v>25526.2</v>
      </c>
      <c r="M671" s="9">
        <v>25526.2</v>
      </c>
      <c r="N671" s="33">
        <f>N672</f>
        <v>0</v>
      </c>
      <c r="O671" s="33"/>
      <c r="P671" s="33"/>
      <c r="Q671" s="33"/>
      <c r="R671" s="33">
        <f>R672</f>
        <v>0</v>
      </c>
      <c r="S671" s="9">
        <v>25526.2</v>
      </c>
      <c r="T671" s="33">
        <f>T672</f>
        <v>0</v>
      </c>
      <c r="U671" s="33"/>
      <c r="V671" s="33"/>
      <c r="W671" s="33"/>
      <c r="X671" s="33">
        <f>X672</f>
        <v>0</v>
      </c>
      <c r="Y671" s="9">
        <v>25526.2</v>
      </c>
      <c r="Z671" s="24"/>
    </row>
    <row r="672" spans="1:26" outlineLevel="4" x14ac:dyDescent="0.25">
      <c r="A672" s="15" t="s">
        <v>426</v>
      </c>
      <c r="B672" s="8" t="s">
        <v>67</v>
      </c>
      <c r="C672" s="8" t="s">
        <v>32</v>
      </c>
      <c r="D672" s="8" t="s">
        <v>470</v>
      </c>
      <c r="E672" s="8"/>
      <c r="F672" s="33">
        <f>F673</f>
        <v>25526.2</v>
      </c>
      <c r="G672" s="33"/>
      <c r="H672" s="33"/>
      <c r="I672" s="33"/>
      <c r="J672" s="33"/>
      <c r="K672" s="33"/>
      <c r="L672" s="88">
        <f>L673</f>
        <v>25526.2</v>
      </c>
      <c r="M672" s="9">
        <v>25526.2</v>
      </c>
      <c r="N672" s="33">
        <f>N673</f>
        <v>0</v>
      </c>
      <c r="O672" s="33"/>
      <c r="P672" s="33"/>
      <c r="Q672" s="33"/>
      <c r="R672" s="33">
        <f>R673</f>
        <v>0</v>
      </c>
      <c r="S672" s="9">
        <v>25526.2</v>
      </c>
      <c r="T672" s="33">
        <f>T673</f>
        <v>0</v>
      </c>
      <c r="U672" s="33"/>
      <c r="V672" s="33"/>
      <c r="W672" s="33"/>
      <c r="X672" s="33">
        <f>X673</f>
        <v>0</v>
      </c>
      <c r="Y672" s="9">
        <v>25526.2</v>
      </c>
      <c r="Z672" s="24"/>
    </row>
    <row r="673" spans="1:26" outlineLevel="5" x14ac:dyDescent="0.25">
      <c r="A673" s="15" t="s">
        <v>17</v>
      </c>
      <c r="B673" s="8" t="s">
        <v>67</v>
      </c>
      <c r="C673" s="8" t="s">
        <v>32</v>
      </c>
      <c r="D673" s="8" t="s">
        <v>470</v>
      </c>
      <c r="E673" s="8" t="s">
        <v>18</v>
      </c>
      <c r="F673" s="33">
        <v>25526.2</v>
      </c>
      <c r="G673" s="33"/>
      <c r="H673" s="33"/>
      <c r="I673" s="33"/>
      <c r="J673" s="33"/>
      <c r="K673" s="33"/>
      <c r="L673" s="88">
        <f>SUM(F673:K673)</f>
        <v>25526.2</v>
      </c>
      <c r="M673" s="9">
        <v>25526.2</v>
      </c>
      <c r="N673" s="33"/>
      <c r="O673" s="33"/>
      <c r="P673" s="33"/>
      <c r="Q673" s="33"/>
      <c r="R673" s="34">
        <f>SUM(N673:Q673)</f>
        <v>0</v>
      </c>
      <c r="S673" s="9">
        <v>25526.2</v>
      </c>
      <c r="T673" s="33"/>
      <c r="U673" s="33"/>
      <c r="V673" s="33"/>
      <c r="W673" s="33"/>
      <c r="X673" s="34">
        <f>SUM(T673:W673)</f>
        <v>0</v>
      </c>
      <c r="Y673" s="9">
        <v>25526.2</v>
      </c>
      <c r="Z673" s="24"/>
    </row>
    <row r="674" spans="1:26" ht="63.75" outlineLevel="2" x14ac:dyDescent="0.25">
      <c r="A674" s="15" t="s">
        <v>471</v>
      </c>
      <c r="B674" s="8"/>
      <c r="C674" s="8"/>
      <c r="D674" s="8" t="s">
        <v>472</v>
      </c>
      <c r="E674" s="8"/>
      <c r="F674" s="33">
        <f>F675</f>
        <v>1595.7</v>
      </c>
      <c r="G674" s="33"/>
      <c r="H674" s="33"/>
      <c r="I674" s="33"/>
      <c r="J674" s="33"/>
      <c r="K674" s="33"/>
      <c r="L674" s="88">
        <f>L675</f>
        <v>1595.7</v>
      </c>
      <c r="M674" s="9">
        <v>1595.7</v>
      </c>
      <c r="N674" s="33">
        <f>N675</f>
        <v>0</v>
      </c>
      <c r="O674" s="33"/>
      <c r="P674" s="33"/>
      <c r="Q674" s="33"/>
      <c r="R674" s="33">
        <f>R675</f>
        <v>0</v>
      </c>
      <c r="S674" s="9">
        <v>1595.7</v>
      </c>
      <c r="T674" s="33">
        <f>T675</f>
        <v>0</v>
      </c>
      <c r="U674" s="33"/>
      <c r="V674" s="33"/>
      <c r="W674" s="33"/>
      <c r="X674" s="33">
        <f>X675</f>
        <v>0</v>
      </c>
      <c r="Y674" s="9">
        <v>1595.7</v>
      </c>
      <c r="Z674" s="24"/>
    </row>
    <row r="675" spans="1:26" ht="25.5" outlineLevel="3" x14ac:dyDescent="0.25">
      <c r="A675" s="15" t="s">
        <v>395</v>
      </c>
      <c r="B675" s="8" t="s">
        <v>67</v>
      </c>
      <c r="C675" s="8"/>
      <c r="D675" s="8" t="s">
        <v>472</v>
      </c>
      <c r="E675" s="8"/>
      <c r="F675" s="33">
        <f>F676</f>
        <v>1595.7</v>
      </c>
      <c r="G675" s="33"/>
      <c r="H675" s="33"/>
      <c r="I675" s="33"/>
      <c r="J675" s="33"/>
      <c r="K675" s="33"/>
      <c r="L675" s="88">
        <f>L676</f>
        <v>1595.7</v>
      </c>
      <c r="M675" s="9">
        <v>1595.7</v>
      </c>
      <c r="N675" s="33">
        <f>N676</f>
        <v>0</v>
      </c>
      <c r="O675" s="33"/>
      <c r="P675" s="33"/>
      <c r="Q675" s="33"/>
      <c r="R675" s="33">
        <f>R676</f>
        <v>0</v>
      </c>
      <c r="S675" s="9">
        <v>1595.7</v>
      </c>
      <c r="T675" s="33">
        <f>T676</f>
        <v>0</v>
      </c>
      <c r="U675" s="33"/>
      <c r="V675" s="33"/>
      <c r="W675" s="33"/>
      <c r="X675" s="33">
        <f>X676</f>
        <v>0</v>
      </c>
      <c r="Y675" s="9">
        <v>1595.7</v>
      </c>
      <c r="Z675" s="24"/>
    </row>
    <row r="676" spans="1:26" outlineLevel="4" x14ac:dyDescent="0.25">
      <c r="A676" s="15" t="s">
        <v>426</v>
      </c>
      <c r="B676" s="8" t="s">
        <v>67</v>
      </c>
      <c r="C676" s="8" t="s">
        <v>32</v>
      </c>
      <c r="D676" s="8" t="s">
        <v>472</v>
      </c>
      <c r="E676" s="8"/>
      <c r="F676" s="33">
        <f>F677</f>
        <v>1595.7</v>
      </c>
      <c r="G676" s="33"/>
      <c r="H676" s="33"/>
      <c r="I676" s="33"/>
      <c r="J676" s="33"/>
      <c r="K676" s="33"/>
      <c r="L676" s="88">
        <f>L677</f>
        <v>1595.7</v>
      </c>
      <c r="M676" s="9">
        <v>1595.7</v>
      </c>
      <c r="N676" s="33">
        <f>N677</f>
        <v>0</v>
      </c>
      <c r="O676" s="33"/>
      <c r="P676" s="33"/>
      <c r="Q676" s="33"/>
      <c r="R676" s="33">
        <f>R677</f>
        <v>0</v>
      </c>
      <c r="S676" s="9">
        <v>1595.7</v>
      </c>
      <c r="T676" s="33">
        <f>T677</f>
        <v>0</v>
      </c>
      <c r="U676" s="33"/>
      <c r="V676" s="33"/>
      <c r="W676" s="33"/>
      <c r="X676" s="33">
        <f>X677</f>
        <v>0</v>
      </c>
      <c r="Y676" s="9">
        <v>1595.7</v>
      </c>
      <c r="Z676" s="24"/>
    </row>
    <row r="677" spans="1:26" outlineLevel="5" x14ac:dyDescent="0.25">
      <c r="A677" s="15" t="s">
        <v>17</v>
      </c>
      <c r="B677" s="8" t="s">
        <v>67</v>
      </c>
      <c r="C677" s="8" t="s">
        <v>32</v>
      </c>
      <c r="D677" s="8" t="s">
        <v>472</v>
      </c>
      <c r="E677" s="8" t="s">
        <v>18</v>
      </c>
      <c r="F677" s="33">
        <v>1595.7</v>
      </c>
      <c r="G677" s="33"/>
      <c r="H677" s="33"/>
      <c r="I677" s="33"/>
      <c r="J677" s="33"/>
      <c r="K677" s="33"/>
      <c r="L677" s="88">
        <f>SUM(F677:K677)</f>
        <v>1595.7</v>
      </c>
      <c r="M677" s="9">
        <v>1595.7</v>
      </c>
      <c r="N677" s="33"/>
      <c r="O677" s="33"/>
      <c r="P677" s="33"/>
      <c r="Q677" s="33"/>
      <c r="R677" s="34">
        <f>SUM(N677:Q677)</f>
        <v>0</v>
      </c>
      <c r="S677" s="9">
        <v>1595.7</v>
      </c>
      <c r="T677" s="33"/>
      <c r="U677" s="33"/>
      <c r="V677" s="33"/>
      <c r="W677" s="33"/>
      <c r="X677" s="34">
        <f>SUM(T677:W677)</f>
        <v>0</v>
      </c>
      <c r="Y677" s="9">
        <v>1595.7</v>
      </c>
      <c r="Z677" s="24"/>
    </row>
    <row r="678" spans="1:26" ht="51" outlineLevel="2" x14ac:dyDescent="0.25">
      <c r="A678" s="15" t="s">
        <v>473</v>
      </c>
      <c r="B678" s="8"/>
      <c r="C678" s="8"/>
      <c r="D678" s="8" t="s">
        <v>474</v>
      </c>
      <c r="E678" s="8"/>
      <c r="F678" s="33">
        <f>F679</f>
        <v>400</v>
      </c>
      <c r="G678" s="33"/>
      <c r="H678" s="33"/>
      <c r="I678" s="33"/>
      <c r="J678" s="33"/>
      <c r="K678" s="33"/>
      <c r="L678" s="88">
        <f>L679</f>
        <v>400</v>
      </c>
      <c r="M678" s="9">
        <v>400</v>
      </c>
      <c r="N678" s="33">
        <f>N679</f>
        <v>0</v>
      </c>
      <c r="O678" s="33"/>
      <c r="P678" s="33"/>
      <c r="Q678" s="33"/>
      <c r="R678" s="33">
        <f>R679</f>
        <v>0</v>
      </c>
      <c r="S678" s="9">
        <v>0</v>
      </c>
      <c r="T678" s="33">
        <f>T679</f>
        <v>0</v>
      </c>
      <c r="U678" s="33"/>
      <c r="V678" s="33"/>
      <c r="W678" s="33"/>
      <c r="X678" s="33">
        <f>X679</f>
        <v>0</v>
      </c>
      <c r="Y678" s="9">
        <v>0</v>
      </c>
      <c r="Z678" s="24"/>
    </row>
    <row r="679" spans="1:26" ht="25.5" outlineLevel="3" x14ac:dyDescent="0.25">
      <c r="A679" s="15" t="s">
        <v>395</v>
      </c>
      <c r="B679" s="8" t="s">
        <v>67</v>
      </c>
      <c r="C679" s="8"/>
      <c r="D679" s="8" t="s">
        <v>474</v>
      </c>
      <c r="E679" s="8"/>
      <c r="F679" s="33">
        <f>F680</f>
        <v>400</v>
      </c>
      <c r="G679" s="33"/>
      <c r="H679" s="33"/>
      <c r="I679" s="33"/>
      <c r="J679" s="33"/>
      <c r="K679" s="33"/>
      <c r="L679" s="88">
        <f>L680</f>
        <v>400</v>
      </c>
      <c r="M679" s="9">
        <v>400</v>
      </c>
      <c r="N679" s="33">
        <f>N680</f>
        <v>0</v>
      </c>
      <c r="O679" s="33"/>
      <c r="P679" s="33"/>
      <c r="Q679" s="33"/>
      <c r="R679" s="33">
        <f>R680</f>
        <v>0</v>
      </c>
      <c r="S679" s="9">
        <v>0</v>
      </c>
      <c r="T679" s="33">
        <f>T680</f>
        <v>0</v>
      </c>
      <c r="U679" s="33"/>
      <c r="V679" s="33"/>
      <c r="W679" s="33"/>
      <c r="X679" s="33">
        <f>X680</f>
        <v>0</v>
      </c>
      <c r="Y679" s="9">
        <v>0</v>
      </c>
      <c r="Z679" s="24"/>
    </row>
    <row r="680" spans="1:26" outlineLevel="4" x14ac:dyDescent="0.25">
      <c r="A680" s="15" t="s">
        <v>426</v>
      </c>
      <c r="B680" s="8" t="s">
        <v>67</v>
      </c>
      <c r="C680" s="8" t="s">
        <v>32</v>
      </c>
      <c r="D680" s="8" t="s">
        <v>474</v>
      </c>
      <c r="E680" s="8"/>
      <c r="F680" s="33">
        <f>F681</f>
        <v>400</v>
      </c>
      <c r="G680" s="33"/>
      <c r="H680" s="33"/>
      <c r="I680" s="33"/>
      <c r="J680" s="33"/>
      <c r="K680" s="33"/>
      <c r="L680" s="88">
        <f>L681</f>
        <v>400</v>
      </c>
      <c r="M680" s="9">
        <v>400</v>
      </c>
      <c r="N680" s="33">
        <f>N681</f>
        <v>0</v>
      </c>
      <c r="O680" s="33"/>
      <c r="P680" s="33"/>
      <c r="Q680" s="33"/>
      <c r="R680" s="33">
        <f>R681</f>
        <v>0</v>
      </c>
      <c r="S680" s="9">
        <v>0</v>
      </c>
      <c r="T680" s="33">
        <f>T681</f>
        <v>0</v>
      </c>
      <c r="U680" s="33"/>
      <c r="V680" s="33"/>
      <c r="W680" s="33"/>
      <c r="X680" s="33">
        <f>X681</f>
        <v>0</v>
      </c>
      <c r="Y680" s="9">
        <v>0</v>
      </c>
      <c r="Z680" s="24"/>
    </row>
    <row r="681" spans="1:26" outlineLevel="5" x14ac:dyDescent="0.25">
      <c r="A681" s="15" t="s">
        <v>17</v>
      </c>
      <c r="B681" s="8" t="s">
        <v>67</v>
      </c>
      <c r="C681" s="8" t="s">
        <v>32</v>
      </c>
      <c r="D681" s="8" t="s">
        <v>474</v>
      </c>
      <c r="E681" s="8" t="s">
        <v>18</v>
      </c>
      <c r="F681" s="33">
        <v>400</v>
      </c>
      <c r="G681" s="33"/>
      <c r="H681" s="33"/>
      <c r="I681" s="33"/>
      <c r="J681" s="33"/>
      <c r="K681" s="33"/>
      <c r="L681" s="88">
        <f>SUM(F681:K681)</f>
        <v>400</v>
      </c>
      <c r="M681" s="9">
        <v>400</v>
      </c>
      <c r="N681" s="33"/>
      <c r="O681" s="33"/>
      <c r="P681" s="33"/>
      <c r="Q681" s="33"/>
      <c r="R681" s="34">
        <f>SUM(N681:Q681)</f>
        <v>0</v>
      </c>
      <c r="S681" s="9">
        <v>0</v>
      </c>
      <c r="T681" s="33"/>
      <c r="U681" s="33"/>
      <c r="V681" s="33"/>
      <c r="W681" s="33"/>
      <c r="X681" s="34">
        <f>SUM(T681:W681)</f>
        <v>0</v>
      </c>
      <c r="Y681" s="9">
        <v>0</v>
      </c>
      <c r="Z681" s="24"/>
    </row>
    <row r="682" spans="1:26" ht="38.25" outlineLevel="2" x14ac:dyDescent="0.25">
      <c r="A682" s="15" t="s">
        <v>475</v>
      </c>
      <c r="B682" s="8"/>
      <c r="C682" s="8"/>
      <c r="D682" s="8" t="s">
        <v>476</v>
      </c>
      <c r="E682" s="8"/>
      <c r="F682" s="33">
        <f>F683</f>
        <v>514.79999999999995</v>
      </c>
      <c r="G682" s="33"/>
      <c r="H682" s="33"/>
      <c r="I682" s="33"/>
      <c r="J682" s="33"/>
      <c r="K682" s="33"/>
      <c r="L682" s="88">
        <f>L683</f>
        <v>514.79999999999995</v>
      </c>
      <c r="M682" s="9">
        <v>514.79999999999995</v>
      </c>
      <c r="N682" s="33">
        <f>N683</f>
        <v>0</v>
      </c>
      <c r="O682" s="33"/>
      <c r="P682" s="33"/>
      <c r="Q682" s="33"/>
      <c r="R682" s="33">
        <f>R683</f>
        <v>0</v>
      </c>
      <c r="S682" s="9">
        <v>514.79999999999995</v>
      </c>
      <c r="T682" s="33">
        <f>T683</f>
        <v>0</v>
      </c>
      <c r="U682" s="33"/>
      <c r="V682" s="33"/>
      <c r="W682" s="33"/>
      <c r="X682" s="33">
        <f>X683</f>
        <v>0</v>
      </c>
      <c r="Y682" s="9">
        <v>514.79999999999995</v>
      </c>
      <c r="Z682" s="24"/>
    </row>
    <row r="683" spans="1:26" ht="25.5" outlineLevel="3" x14ac:dyDescent="0.25">
      <c r="A683" s="15" t="s">
        <v>395</v>
      </c>
      <c r="B683" s="8" t="s">
        <v>67</v>
      </c>
      <c r="C683" s="8"/>
      <c r="D683" s="8" t="s">
        <v>476</v>
      </c>
      <c r="E683" s="8"/>
      <c r="F683" s="33">
        <f>F684</f>
        <v>514.79999999999995</v>
      </c>
      <c r="G683" s="33"/>
      <c r="H683" s="33"/>
      <c r="I683" s="33"/>
      <c r="J683" s="33"/>
      <c r="K683" s="33"/>
      <c r="L683" s="88">
        <f>L684</f>
        <v>514.79999999999995</v>
      </c>
      <c r="M683" s="9">
        <v>514.79999999999995</v>
      </c>
      <c r="N683" s="33">
        <f>N684</f>
        <v>0</v>
      </c>
      <c r="O683" s="33"/>
      <c r="P683" s="33"/>
      <c r="Q683" s="33"/>
      <c r="R683" s="33">
        <f>R684</f>
        <v>0</v>
      </c>
      <c r="S683" s="9">
        <v>514.79999999999995</v>
      </c>
      <c r="T683" s="33">
        <f>T684</f>
        <v>0</v>
      </c>
      <c r="U683" s="33"/>
      <c r="V683" s="33"/>
      <c r="W683" s="33"/>
      <c r="X683" s="33">
        <f>X684</f>
        <v>0</v>
      </c>
      <c r="Y683" s="9">
        <v>514.79999999999995</v>
      </c>
      <c r="Z683" s="24"/>
    </row>
    <row r="684" spans="1:26" outlineLevel="4" x14ac:dyDescent="0.25">
      <c r="A684" s="15" t="s">
        <v>426</v>
      </c>
      <c r="B684" s="8" t="s">
        <v>67</v>
      </c>
      <c r="C684" s="8" t="s">
        <v>32</v>
      </c>
      <c r="D684" s="8" t="s">
        <v>476</v>
      </c>
      <c r="E684" s="8"/>
      <c r="F684" s="33">
        <f>F685</f>
        <v>514.79999999999995</v>
      </c>
      <c r="G684" s="33"/>
      <c r="H684" s="33"/>
      <c r="I684" s="33"/>
      <c r="J684" s="33"/>
      <c r="K684" s="33"/>
      <c r="L684" s="88">
        <f>L685</f>
        <v>514.79999999999995</v>
      </c>
      <c r="M684" s="9">
        <v>514.79999999999995</v>
      </c>
      <c r="N684" s="33">
        <f>N685</f>
        <v>0</v>
      </c>
      <c r="O684" s="33"/>
      <c r="P684" s="33"/>
      <c r="Q684" s="33"/>
      <c r="R684" s="33">
        <f>R685</f>
        <v>0</v>
      </c>
      <c r="S684" s="9">
        <v>514.79999999999995</v>
      </c>
      <c r="T684" s="33">
        <f>T685</f>
        <v>0</v>
      </c>
      <c r="U684" s="33"/>
      <c r="V684" s="33"/>
      <c r="W684" s="33"/>
      <c r="X684" s="33">
        <f>X685</f>
        <v>0</v>
      </c>
      <c r="Y684" s="9">
        <v>514.79999999999995</v>
      </c>
      <c r="Z684" s="24"/>
    </row>
    <row r="685" spans="1:26" ht="38.25" outlineLevel="5" x14ac:dyDescent="0.25">
      <c r="A685" s="15" t="s">
        <v>58</v>
      </c>
      <c r="B685" s="8" t="s">
        <v>67</v>
      </c>
      <c r="C685" s="8" t="s">
        <v>32</v>
      </c>
      <c r="D685" s="8" t="s">
        <v>476</v>
      </c>
      <c r="E685" s="8" t="s">
        <v>59</v>
      </c>
      <c r="F685" s="33">
        <v>514.79999999999995</v>
      </c>
      <c r="G685" s="33"/>
      <c r="H685" s="33"/>
      <c r="I685" s="33"/>
      <c r="J685" s="33"/>
      <c r="K685" s="33"/>
      <c r="L685" s="88">
        <f>SUM(F685:K685)</f>
        <v>514.79999999999995</v>
      </c>
      <c r="M685" s="9">
        <v>514.79999999999995</v>
      </c>
      <c r="N685" s="33"/>
      <c r="O685" s="33"/>
      <c r="P685" s="33"/>
      <c r="Q685" s="33"/>
      <c r="R685" s="34">
        <f>SUM(N685:Q685)</f>
        <v>0</v>
      </c>
      <c r="S685" s="9">
        <v>514.79999999999995</v>
      </c>
      <c r="T685" s="33"/>
      <c r="U685" s="33"/>
      <c r="V685" s="33"/>
      <c r="W685" s="33"/>
      <c r="X685" s="34">
        <f>SUM(T685:W685)</f>
        <v>0</v>
      </c>
      <c r="Y685" s="9">
        <v>514.79999999999995</v>
      </c>
      <c r="Z685" s="24"/>
    </row>
    <row r="686" spans="1:26" ht="38.25" outlineLevel="2" x14ac:dyDescent="0.25">
      <c r="A686" s="15" t="s">
        <v>477</v>
      </c>
      <c r="B686" s="8"/>
      <c r="C686" s="8"/>
      <c r="D686" s="8" t="s">
        <v>478</v>
      </c>
      <c r="E686" s="8"/>
      <c r="F686" s="33">
        <f>F687</f>
        <v>363</v>
      </c>
      <c r="G686" s="33"/>
      <c r="H686" s="33"/>
      <c r="I686" s="33"/>
      <c r="J686" s="33"/>
      <c r="K686" s="33"/>
      <c r="L686" s="88">
        <f>L687</f>
        <v>363</v>
      </c>
      <c r="M686" s="9">
        <v>363</v>
      </c>
      <c r="N686" s="33">
        <f>N687</f>
        <v>0</v>
      </c>
      <c r="O686" s="33"/>
      <c r="P686" s="33"/>
      <c r="Q686" s="33"/>
      <c r="R686" s="33">
        <f>R687</f>
        <v>0</v>
      </c>
      <c r="S686" s="9">
        <v>363</v>
      </c>
      <c r="T686" s="33">
        <f>T687</f>
        <v>0</v>
      </c>
      <c r="U686" s="33"/>
      <c r="V686" s="33"/>
      <c r="W686" s="33"/>
      <c r="X686" s="33">
        <f>X687</f>
        <v>0</v>
      </c>
      <c r="Y686" s="9">
        <v>0</v>
      </c>
      <c r="Z686" s="24"/>
    </row>
    <row r="687" spans="1:26" ht="25.5" outlineLevel="3" x14ac:dyDescent="0.25">
      <c r="A687" s="15" t="s">
        <v>395</v>
      </c>
      <c r="B687" s="8" t="s">
        <v>67</v>
      </c>
      <c r="C687" s="8"/>
      <c r="D687" s="8" t="s">
        <v>478</v>
      </c>
      <c r="E687" s="8"/>
      <c r="F687" s="33">
        <f>F688</f>
        <v>363</v>
      </c>
      <c r="G687" s="33"/>
      <c r="H687" s="33"/>
      <c r="I687" s="33"/>
      <c r="J687" s="33"/>
      <c r="K687" s="33"/>
      <c r="L687" s="88">
        <f>L688</f>
        <v>363</v>
      </c>
      <c r="M687" s="9">
        <v>363</v>
      </c>
      <c r="N687" s="33">
        <f>N688</f>
        <v>0</v>
      </c>
      <c r="O687" s="33"/>
      <c r="P687" s="33"/>
      <c r="Q687" s="33"/>
      <c r="R687" s="33">
        <f>R688</f>
        <v>0</v>
      </c>
      <c r="S687" s="9">
        <v>363</v>
      </c>
      <c r="T687" s="33">
        <f>T688</f>
        <v>0</v>
      </c>
      <c r="U687" s="33"/>
      <c r="V687" s="33"/>
      <c r="W687" s="33"/>
      <c r="X687" s="33">
        <f>X688</f>
        <v>0</v>
      </c>
      <c r="Y687" s="9">
        <v>0</v>
      </c>
      <c r="Z687" s="24"/>
    </row>
    <row r="688" spans="1:26" outlineLevel="4" x14ac:dyDescent="0.25">
      <c r="A688" s="15" t="s">
        <v>426</v>
      </c>
      <c r="B688" s="8" t="s">
        <v>67</v>
      </c>
      <c r="C688" s="8" t="s">
        <v>32</v>
      </c>
      <c r="D688" s="8" t="s">
        <v>478</v>
      </c>
      <c r="E688" s="8"/>
      <c r="F688" s="33">
        <f>F689</f>
        <v>363</v>
      </c>
      <c r="G688" s="33"/>
      <c r="H688" s="33"/>
      <c r="I688" s="33"/>
      <c r="J688" s="33"/>
      <c r="K688" s="33"/>
      <c r="L688" s="88">
        <f>L689</f>
        <v>363</v>
      </c>
      <c r="M688" s="9">
        <v>363</v>
      </c>
      <c r="N688" s="33">
        <f>N689</f>
        <v>0</v>
      </c>
      <c r="O688" s="33"/>
      <c r="P688" s="33"/>
      <c r="Q688" s="33"/>
      <c r="R688" s="33">
        <f>R689</f>
        <v>0</v>
      </c>
      <c r="S688" s="9">
        <v>363</v>
      </c>
      <c r="T688" s="33">
        <f>T689</f>
        <v>0</v>
      </c>
      <c r="U688" s="33"/>
      <c r="V688" s="33"/>
      <c r="W688" s="33"/>
      <c r="X688" s="33">
        <f>X689</f>
        <v>0</v>
      </c>
      <c r="Y688" s="9">
        <v>0</v>
      </c>
      <c r="Z688" s="24"/>
    </row>
    <row r="689" spans="1:26" ht="38.25" outlineLevel="5" x14ac:dyDescent="0.25">
      <c r="A689" s="15" t="s">
        <v>58</v>
      </c>
      <c r="B689" s="8" t="s">
        <v>67</v>
      </c>
      <c r="C689" s="8" t="s">
        <v>32</v>
      </c>
      <c r="D689" s="8" t="s">
        <v>478</v>
      </c>
      <c r="E689" s="8" t="s">
        <v>59</v>
      </c>
      <c r="F689" s="33">
        <v>363</v>
      </c>
      <c r="G689" s="33"/>
      <c r="H689" s="33"/>
      <c r="I689" s="33"/>
      <c r="J689" s="33"/>
      <c r="K689" s="33"/>
      <c r="L689" s="88">
        <f>SUM(F689:K689)</f>
        <v>363</v>
      </c>
      <c r="M689" s="9">
        <v>363</v>
      </c>
      <c r="N689" s="33"/>
      <c r="O689" s="33"/>
      <c r="P689" s="33"/>
      <c r="Q689" s="33"/>
      <c r="R689" s="34">
        <f>SUM(N689:Q689)</f>
        <v>0</v>
      </c>
      <c r="S689" s="9">
        <v>363</v>
      </c>
      <c r="T689" s="33"/>
      <c r="U689" s="33"/>
      <c r="V689" s="33"/>
      <c r="W689" s="33"/>
      <c r="X689" s="34">
        <f>SUM(T689:W689)</f>
        <v>0</v>
      </c>
      <c r="Y689" s="9">
        <v>0</v>
      </c>
      <c r="Z689" s="24"/>
    </row>
    <row r="690" spans="1:26" ht="25.5" outlineLevel="2" x14ac:dyDescent="0.25">
      <c r="A690" s="15" t="s">
        <v>479</v>
      </c>
      <c r="B690" s="8"/>
      <c r="C690" s="8"/>
      <c r="D690" s="8" t="s">
        <v>480</v>
      </c>
      <c r="E690" s="8"/>
      <c r="F690" s="33">
        <f>F691</f>
        <v>1032</v>
      </c>
      <c r="G690" s="33"/>
      <c r="H690" s="33"/>
      <c r="I690" s="33"/>
      <c r="J690" s="33"/>
      <c r="K690" s="33"/>
      <c r="L690" s="88">
        <f>L691</f>
        <v>1032</v>
      </c>
      <c r="M690" s="9">
        <v>1032</v>
      </c>
      <c r="N690" s="33">
        <f>N691</f>
        <v>0</v>
      </c>
      <c r="O690" s="33"/>
      <c r="P690" s="33"/>
      <c r="Q690" s="33"/>
      <c r="R690" s="33">
        <f>R691</f>
        <v>0</v>
      </c>
      <c r="S690" s="9">
        <v>1032</v>
      </c>
      <c r="T690" s="33">
        <f>T691</f>
        <v>0</v>
      </c>
      <c r="U690" s="33"/>
      <c r="V690" s="33"/>
      <c r="W690" s="33"/>
      <c r="X690" s="33">
        <f>X691</f>
        <v>0</v>
      </c>
      <c r="Y690" s="9">
        <v>1032</v>
      </c>
      <c r="Z690" s="24"/>
    </row>
    <row r="691" spans="1:26" ht="25.5" outlineLevel="3" x14ac:dyDescent="0.25">
      <c r="A691" s="15" t="s">
        <v>395</v>
      </c>
      <c r="B691" s="8" t="s">
        <v>67</v>
      </c>
      <c r="C691" s="8"/>
      <c r="D691" s="8" t="s">
        <v>480</v>
      </c>
      <c r="E691" s="8"/>
      <c r="F691" s="33">
        <f>F692</f>
        <v>1032</v>
      </c>
      <c r="G691" s="33"/>
      <c r="H691" s="33"/>
      <c r="I691" s="33"/>
      <c r="J691" s="33"/>
      <c r="K691" s="33"/>
      <c r="L691" s="88">
        <f>L692</f>
        <v>1032</v>
      </c>
      <c r="M691" s="9">
        <v>1032</v>
      </c>
      <c r="N691" s="33">
        <f>N692</f>
        <v>0</v>
      </c>
      <c r="O691" s="33"/>
      <c r="P691" s="33"/>
      <c r="Q691" s="33"/>
      <c r="R691" s="33">
        <f>R692</f>
        <v>0</v>
      </c>
      <c r="S691" s="9">
        <v>1032</v>
      </c>
      <c r="T691" s="33">
        <f>T692</f>
        <v>0</v>
      </c>
      <c r="U691" s="33"/>
      <c r="V691" s="33"/>
      <c r="W691" s="33"/>
      <c r="X691" s="33">
        <f>X692</f>
        <v>0</v>
      </c>
      <c r="Y691" s="9">
        <v>1032</v>
      </c>
      <c r="Z691" s="24"/>
    </row>
    <row r="692" spans="1:26" outlineLevel="4" x14ac:dyDescent="0.25">
      <c r="A692" s="15" t="s">
        <v>426</v>
      </c>
      <c r="B692" s="8" t="s">
        <v>67</v>
      </c>
      <c r="C692" s="8" t="s">
        <v>32</v>
      </c>
      <c r="D692" s="8" t="s">
        <v>480</v>
      </c>
      <c r="E692" s="8"/>
      <c r="F692" s="33">
        <f>F693</f>
        <v>1032</v>
      </c>
      <c r="G692" s="33"/>
      <c r="H692" s="33"/>
      <c r="I692" s="33"/>
      <c r="J692" s="33"/>
      <c r="K692" s="33"/>
      <c r="L692" s="88">
        <f>L693</f>
        <v>1032</v>
      </c>
      <c r="M692" s="9">
        <v>1032</v>
      </c>
      <c r="N692" s="33">
        <f>N693</f>
        <v>0</v>
      </c>
      <c r="O692" s="33"/>
      <c r="P692" s="33"/>
      <c r="Q692" s="33"/>
      <c r="R692" s="33">
        <f>R693</f>
        <v>0</v>
      </c>
      <c r="S692" s="9">
        <v>1032</v>
      </c>
      <c r="T692" s="33">
        <f>T693</f>
        <v>0</v>
      </c>
      <c r="U692" s="33"/>
      <c r="V692" s="33"/>
      <c r="W692" s="33"/>
      <c r="X692" s="33">
        <f>X693</f>
        <v>0</v>
      </c>
      <c r="Y692" s="9">
        <v>1032</v>
      </c>
      <c r="Z692" s="24"/>
    </row>
    <row r="693" spans="1:26" ht="38.25" outlineLevel="5" x14ac:dyDescent="0.25">
      <c r="A693" s="15" t="s">
        <v>58</v>
      </c>
      <c r="B693" s="8" t="s">
        <v>67</v>
      </c>
      <c r="C693" s="8" t="s">
        <v>32</v>
      </c>
      <c r="D693" s="8" t="s">
        <v>480</v>
      </c>
      <c r="E693" s="8" t="s">
        <v>59</v>
      </c>
      <c r="F693" s="33">
        <v>1032</v>
      </c>
      <c r="G693" s="33"/>
      <c r="H693" s="33"/>
      <c r="I693" s="33"/>
      <c r="J693" s="33"/>
      <c r="K693" s="33"/>
      <c r="L693" s="88">
        <f>SUM(F693:K693)</f>
        <v>1032</v>
      </c>
      <c r="M693" s="9">
        <v>1032</v>
      </c>
      <c r="N693" s="33"/>
      <c r="O693" s="33"/>
      <c r="P693" s="33"/>
      <c r="Q693" s="33"/>
      <c r="R693" s="34">
        <f>SUM(N693:Q693)</f>
        <v>0</v>
      </c>
      <c r="S693" s="9">
        <v>1032</v>
      </c>
      <c r="T693" s="33"/>
      <c r="U693" s="33"/>
      <c r="V693" s="33"/>
      <c r="W693" s="33"/>
      <c r="X693" s="34">
        <f>SUM(T693:W693)</f>
        <v>0</v>
      </c>
      <c r="Y693" s="9">
        <v>1032</v>
      </c>
      <c r="Z693" s="24"/>
    </row>
    <row r="694" spans="1:26" ht="63.75" outlineLevel="1" x14ac:dyDescent="0.25">
      <c r="A694" s="15" t="s">
        <v>481</v>
      </c>
      <c r="B694" s="8"/>
      <c r="C694" s="8"/>
      <c r="D694" s="8" t="s">
        <v>482</v>
      </c>
      <c r="E694" s="8"/>
      <c r="F694" s="33">
        <f>F695+F699+F704+F708</f>
        <v>12528.650000000001</v>
      </c>
      <c r="G694" s="33"/>
      <c r="H694" s="33"/>
      <c r="I694" s="33"/>
      <c r="J694" s="33"/>
      <c r="K694" s="33"/>
      <c r="L694" s="88">
        <f>L695+L699+L704+L708</f>
        <v>12528.650000000001</v>
      </c>
      <c r="M694" s="9">
        <v>12528.65</v>
      </c>
      <c r="N694" s="33">
        <f>N695+N699+N704+N708</f>
        <v>0</v>
      </c>
      <c r="O694" s="33"/>
      <c r="P694" s="33"/>
      <c r="Q694" s="33"/>
      <c r="R694" s="33">
        <f>R695+R699+R704+R708</f>
        <v>0</v>
      </c>
      <c r="S694" s="9">
        <v>1345.41</v>
      </c>
      <c r="T694" s="33">
        <f>T695+T699+T704+T708</f>
        <v>0</v>
      </c>
      <c r="U694" s="33"/>
      <c r="V694" s="33"/>
      <c r="W694" s="33"/>
      <c r="X694" s="33">
        <f>X695+X699+X704+X708</f>
        <v>0</v>
      </c>
      <c r="Y694" s="9">
        <v>1345.41</v>
      </c>
      <c r="Z694" s="24"/>
    </row>
    <row r="695" spans="1:26" ht="76.5" outlineLevel="2" x14ac:dyDescent="0.25">
      <c r="A695" s="15" t="s">
        <v>483</v>
      </c>
      <c r="B695" s="8"/>
      <c r="C695" s="8"/>
      <c r="D695" s="8" t="s">
        <v>484</v>
      </c>
      <c r="E695" s="8"/>
      <c r="F695" s="33">
        <f>F696</f>
        <v>624.71</v>
      </c>
      <c r="G695" s="33"/>
      <c r="H695" s="33"/>
      <c r="I695" s="33"/>
      <c r="J695" s="33"/>
      <c r="K695" s="33"/>
      <c r="L695" s="88">
        <f>L696</f>
        <v>624.71</v>
      </c>
      <c r="M695" s="9">
        <v>624.71</v>
      </c>
      <c r="N695" s="33">
        <f>N696</f>
        <v>0</v>
      </c>
      <c r="O695" s="33"/>
      <c r="P695" s="33"/>
      <c r="Q695" s="33"/>
      <c r="R695" s="33">
        <f>R696</f>
        <v>0</v>
      </c>
      <c r="S695" s="9">
        <v>624.71</v>
      </c>
      <c r="T695" s="33">
        <f>T696</f>
        <v>0</v>
      </c>
      <c r="U695" s="33"/>
      <c r="V695" s="33"/>
      <c r="W695" s="33"/>
      <c r="X695" s="33">
        <f>X696</f>
        <v>0</v>
      </c>
      <c r="Y695" s="9">
        <v>624.71</v>
      </c>
      <c r="Z695" s="24"/>
    </row>
    <row r="696" spans="1:26" ht="25.5" outlineLevel="3" x14ac:dyDescent="0.25">
      <c r="A696" s="15" t="s">
        <v>395</v>
      </c>
      <c r="B696" s="8" t="s">
        <v>67</v>
      </c>
      <c r="C696" s="8"/>
      <c r="D696" s="8" t="s">
        <v>484</v>
      </c>
      <c r="E696" s="8"/>
      <c r="F696" s="33">
        <f>F697</f>
        <v>624.71</v>
      </c>
      <c r="G696" s="33"/>
      <c r="H696" s="33"/>
      <c r="I696" s="33"/>
      <c r="J696" s="33"/>
      <c r="K696" s="33"/>
      <c r="L696" s="88">
        <f>L697</f>
        <v>624.71</v>
      </c>
      <c r="M696" s="9">
        <v>624.71</v>
      </c>
      <c r="N696" s="33">
        <f>N697</f>
        <v>0</v>
      </c>
      <c r="O696" s="33"/>
      <c r="P696" s="33"/>
      <c r="Q696" s="33"/>
      <c r="R696" s="33">
        <f>R697</f>
        <v>0</v>
      </c>
      <c r="S696" s="9">
        <v>624.71</v>
      </c>
      <c r="T696" s="33">
        <f>T697</f>
        <v>0</v>
      </c>
      <c r="U696" s="33"/>
      <c r="V696" s="33"/>
      <c r="W696" s="33"/>
      <c r="X696" s="33">
        <f>X697</f>
        <v>0</v>
      </c>
      <c r="Y696" s="9">
        <v>624.71</v>
      </c>
      <c r="Z696" s="24"/>
    </row>
    <row r="697" spans="1:26" outlineLevel="4" x14ac:dyDescent="0.25">
      <c r="A697" s="15" t="s">
        <v>426</v>
      </c>
      <c r="B697" s="8" t="s">
        <v>67</v>
      </c>
      <c r="C697" s="8" t="s">
        <v>32</v>
      </c>
      <c r="D697" s="8" t="s">
        <v>484</v>
      </c>
      <c r="E697" s="8"/>
      <c r="F697" s="33">
        <f>F698</f>
        <v>624.71</v>
      </c>
      <c r="G697" s="33"/>
      <c r="H697" s="33"/>
      <c r="I697" s="33"/>
      <c r="J697" s="33"/>
      <c r="K697" s="33"/>
      <c r="L697" s="88">
        <f>L698</f>
        <v>624.71</v>
      </c>
      <c r="M697" s="9">
        <v>624.71</v>
      </c>
      <c r="N697" s="33">
        <f>N698</f>
        <v>0</v>
      </c>
      <c r="O697" s="33"/>
      <c r="P697" s="33"/>
      <c r="Q697" s="33"/>
      <c r="R697" s="33">
        <f>R698</f>
        <v>0</v>
      </c>
      <c r="S697" s="9">
        <v>624.71</v>
      </c>
      <c r="T697" s="33">
        <f>T698</f>
        <v>0</v>
      </c>
      <c r="U697" s="33"/>
      <c r="V697" s="33"/>
      <c r="W697" s="33"/>
      <c r="X697" s="33">
        <f>X698</f>
        <v>0</v>
      </c>
      <c r="Y697" s="9">
        <v>624.71</v>
      </c>
      <c r="Z697" s="24"/>
    </row>
    <row r="698" spans="1:26" outlineLevel="5" x14ac:dyDescent="0.25">
      <c r="A698" s="15" t="s">
        <v>17</v>
      </c>
      <c r="B698" s="8" t="s">
        <v>67</v>
      </c>
      <c r="C698" s="8" t="s">
        <v>32</v>
      </c>
      <c r="D698" s="8" t="s">
        <v>484</v>
      </c>
      <c r="E698" s="8" t="s">
        <v>18</v>
      </c>
      <c r="F698" s="33">
        <v>624.71</v>
      </c>
      <c r="G698" s="33"/>
      <c r="H698" s="33"/>
      <c r="I698" s="33"/>
      <c r="J698" s="33"/>
      <c r="K698" s="33"/>
      <c r="L698" s="88">
        <f>SUM(F698:K698)</f>
        <v>624.71</v>
      </c>
      <c r="M698" s="9">
        <v>624.71</v>
      </c>
      <c r="N698" s="33"/>
      <c r="O698" s="33"/>
      <c r="P698" s="33"/>
      <c r="Q698" s="33"/>
      <c r="R698" s="34">
        <f>SUM(N698:Q698)</f>
        <v>0</v>
      </c>
      <c r="S698" s="9">
        <v>624.71</v>
      </c>
      <c r="T698" s="33"/>
      <c r="U698" s="33"/>
      <c r="V698" s="33"/>
      <c r="W698" s="33"/>
      <c r="X698" s="34">
        <f>SUM(T698:W698)</f>
        <v>0</v>
      </c>
      <c r="Y698" s="9">
        <v>624.71</v>
      </c>
      <c r="Z698" s="24"/>
    </row>
    <row r="699" spans="1:26" ht="51" outlineLevel="2" x14ac:dyDescent="0.25">
      <c r="A699" s="15" t="s">
        <v>485</v>
      </c>
      <c r="B699" s="8"/>
      <c r="C699" s="8"/>
      <c r="D699" s="8" t="s">
        <v>486</v>
      </c>
      <c r="E699" s="8"/>
      <c r="F699" s="33">
        <f>F700</f>
        <v>10517.24</v>
      </c>
      <c r="G699" s="33"/>
      <c r="H699" s="33"/>
      <c r="I699" s="33"/>
      <c r="J699" s="33"/>
      <c r="K699" s="33"/>
      <c r="L699" s="88">
        <f>L700</f>
        <v>10517.24</v>
      </c>
      <c r="M699" s="9">
        <v>10517.24</v>
      </c>
      <c r="N699" s="33">
        <f>N700</f>
        <v>0</v>
      </c>
      <c r="O699" s="33"/>
      <c r="P699" s="33"/>
      <c r="Q699" s="33"/>
      <c r="R699" s="33">
        <f>R700</f>
        <v>0</v>
      </c>
      <c r="S699" s="9">
        <v>0</v>
      </c>
      <c r="T699" s="33">
        <f>T700</f>
        <v>0</v>
      </c>
      <c r="U699" s="33"/>
      <c r="V699" s="33"/>
      <c r="W699" s="33"/>
      <c r="X699" s="33">
        <f>X700</f>
        <v>0</v>
      </c>
      <c r="Y699" s="9">
        <v>0</v>
      </c>
      <c r="Z699" s="24"/>
    </row>
    <row r="700" spans="1:26" ht="25.5" outlineLevel="3" x14ac:dyDescent="0.25">
      <c r="A700" s="15" t="s">
        <v>395</v>
      </c>
      <c r="B700" s="8" t="s">
        <v>67</v>
      </c>
      <c r="C700" s="8"/>
      <c r="D700" s="8" t="s">
        <v>486</v>
      </c>
      <c r="E700" s="8"/>
      <c r="F700" s="33">
        <f>F701</f>
        <v>10517.24</v>
      </c>
      <c r="G700" s="33"/>
      <c r="H700" s="33"/>
      <c r="I700" s="33"/>
      <c r="J700" s="33"/>
      <c r="K700" s="33"/>
      <c r="L700" s="88">
        <f>L701</f>
        <v>10517.24</v>
      </c>
      <c r="M700" s="9">
        <v>10517.24</v>
      </c>
      <c r="N700" s="33">
        <f>N701</f>
        <v>0</v>
      </c>
      <c r="O700" s="33"/>
      <c r="P700" s="33"/>
      <c r="Q700" s="33"/>
      <c r="R700" s="33">
        <f>R701</f>
        <v>0</v>
      </c>
      <c r="S700" s="9">
        <v>0</v>
      </c>
      <c r="T700" s="33">
        <f>T701</f>
        <v>0</v>
      </c>
      <c r="U700" s="33"/>
      <c r="V700" s="33"/>
      <c r="W700" s="33"/>
      <c r="X700" s="33">
        <f>X701</f>
        <v>0</v>
      </c>
      <c r="Y700" s="9">
        <v>0</v>
      </c>
      <c r="Z700" s="24"/>
    </row>
    <row r="701" spans="1:26" outlineLevel="4" x14ac:dyDescent="0.25">
      <c r="A701" s="15" t="s">
        <v>426</v>
      </c>
      <c r="B701" s="8" t="s">
        <v>67</v>
      </c>
      <c r="C701" s="8" t="s">
        <v>32</v>
      </c>
      <c r="D701" s="8" t="s">
        <v>486</v>
      </c>
      <c r="E701" s="8"/>
      <c r="F701" s="33">
        <f>F702+F703</f>
        <v>10517.24</v>
      </c>
      <c r="G701" s="33"/>
      <c r="H701" s="33"/>
      <c r="I701" s="33"/>
      <c r="J701" s="33"/>
      <c r="K701" s="33"/>
      <c r="L701" s="88">
        <f>L702+L703</f>
        <v>10517.24</v>
      </c>
      <c r="M701" s="9">
        <v>10517.24</v>
      </c>
      <c r="N701" s="33">
        <f>N702+N703</f>
        <v>0</v>
      </c>
      <c r="O701" s="33"/>
      <c r="P701" s="33"/>
      <c r="Q701" s="33"/>
      <c r="R701" s="33">
        <f>R702+R703</f>
        <v>0</v>
      </c>
      <c r="S701" s="9">
        <v>0</v>
      </c>
      <c r="T701" s="33">
        <f>T702+T703</f>
        <v>0</v>
      </c>
      <c r="U701" s="33"/>
      <c r="V701" s="33"/>
      <c r="W701" s="33"/>
      <c r="X701" s="33">
        <f>X702+X703</f>
        <v>0</v>
      </c>
      <c r="Y701" s="9">
        <v>0</v>
      </c>
      <c r="Z701" s="24"/>
    </row>
    <row r="702" spans="1:26" ht="38.25" outlineLevel="5" x14ac:dyDescent="0.25">
      <c r="A702" s="15" t="s">
        <v>58</v>
      </c>
      <c r="B702" s="8" t="s">
        <v>67</v>
      </c>
      <c r="C702" s="8" t="s">
        <v>32</v>
      </c>
      <c r="D702" s="8" t="s">
        <v>486</v>
      </c>
      <c r="E702" s="8" t="s">
        <v>59</v>
      </c>
      <c r="F702" s="33">
        <v>5824.5</v>
      </c>
      <c r="G702" s="33"/>
      <c r="H702" s="33"/>
      <c r="I702" s="33"/>
      <c r="J702" s="33"/>
      <c r="K702" s="33"/>
      <c r="L702" s="88">
        <f>SUM(F702:K702)</f>
        <v>5824.5</v>
      </c>
      <c r="M702" s="9">
        <v>5824.5</v>
      </c>
      <c r="N702" s="33"/>
      <c r="O702" s="33"/>
      <c r="P702" s="33"/>
      <c r="Q702" s="33"/>
      <c r="R702" s="34">
        <f t="shared" ref="R702:R703" si="72">SUM(N702:Q702)</f>
        <v>0</v>
      </c>
      <c r="S702" s="9">
        <v>0</v>
      </c>
      <c r="T702" s="33"/>
      <c r="U702" s="33"/>
      <c r="V702" s="33"/>
      <c r="W702" s="33"/>
      <c r="X702" s="34">
        <f t="shared" ref="X702:X703" si="73">SUM(T702:W702)</f>
        <v>0</v>
      </c>
      <c r="Y702" s="9">
        <v>0</v>
      </c>
      <c r="Z702" s="24"/>
    </row>
    <row r="703" spans="1:26" outlineLevel="5" x14ac:dyDescent="0.25">
      <c r="A703" s="15" t="s">
        <v>17</v>
      </c>
      <c r="B703" s="8" t="s">
        <v>67</v>
      </c>
      <c r="C703" s="8" t="s">
        <v>32</v>
      </c>
      <c r="D703" s="8" t="s">
        <v>486</v>
      </c>
      <c r="E703" s="8" t="s">
        <v>18</v>
      </c>
      <c r="F703" s="33">
        <v>4692.74</v>
      </c>
      <c r="G703" s="33"/>
      <c r="H703" s="33"/>
      <c r="I703" s="33"/>
      <c r="J703" s="33"/>
      <c r="K703" s="33"/>
      <c r="L703" s="88">
        <f>SUM(F703:K703)</f>
        <v>4692.74</v>
      </c>
      <c r="M703" s="9">
        <v>4692.74</v>
      </c>
      <c r="N703" s="33"/>
      <c r="O703" s="33"/>
      <c r="P703" s="33"/>
      <c r="Q703" s="33"/>
      <c r="R703" s="34">
        <f t="shared" si="72"/>
        <v>0</v>
      </c>
      <c r="S703" s="9">
        <v>0</v>
      </c>
      <c r="T703" s="33"/>
      <c r="U703" s="33"/>
      <c r="V703" s="33"/>
      <c r="W703" s="33"/>
      <c r="X703" s="34">
        <f t="shared" si="73"/>
        <v>0</v>
      </c>
      <c r="Y703" s="9">
        <v>0</v>
      </c>
      <c r="Z703" s="24"/>
    </row>
    <row r="704" spans="1:26" ht="38.25" outlineLevel="2" x14ac:dyDescent="0.25">
      <c r="A704" s="15" t="s">
        <v>487</v>
      </c>
      <c r="B704" s="8"/>
      <c r="C704" s="8"/>
      <c r="D704" s="8" t="s">
        <v>488</v>
      </c>
      <c r="E704" s="8"/>
      <c r="F704" s="33">
        <f>F705</f>
        <v>371.7</v>
      </c>
      <c r="G704" s="33"/>
      <c r="H704" s="33"/>
      <c r="I704" s="33"/>
      <c r="J704" s="33"/>
      <c r="K704" s="33"/>
      <c r="L704" s="88">
        <f>L705</f>
        <v>371.7</v>
      </c>
      <c r="M704" s="9">
        <v>371.7</v>
      </c>
      <c r="N704" s="33">
        <f>N705</f>
        <v>0</v>
      </c>
      <c r="O704" s="33"/>
      <c r="P704" s="33"/>
      <c r="Q704" s="33"/>
      <c r="R704" s="33">
        <f>R705</f>
        <v>0</v>
      </c>
      <c r="S704" s="9">
        <v>371.7</v>
      </c>
      <c r="T704" s="33">
        <f>T705</f>
        <v>0</v>
      </c>
      <c r="U704" s="33"/>
      <c r="V704" s="33"/>
      <c r="W704" s="33"/>
      <c r="X704" s="33">
        <f>X705</f>
        <v>0</v>
      </c>
      <c r="Y704" s="9">
        <v>371.7</v>
      </c>
      <c r="Z704" s="24"/>
    </row>
    <row r="705" spans="1:26" ht="25.5" outlineLevel="3" x14ac:dyDescent="0.25">
      <c r="A705" s="15" t="s">
        <v>395</v>
      </c>
      <c r="B705" s="8" t="s">
        <v>67</v>
      </c>
      <c r="C705" s="8"/>
      <c r="D705" s="8" t="s">
        <v>488</v>
      </c>
      <c r="E705" s="8"/>
      <c r="F705" s="33">
        <f>F706</f>
        <v>371.7</v>
      </c>
      <c r="G705" s="33"/>
      <c r="H705" s="33"/>
      <c r="I705" s="33"/>
      <c r="J705" s="33"/>
      <c r="K705" s="33"/>
      <c r="L705" s="88">
        <f>L706</f>
        <v>371.7</v>
      </c>
      <c r="M705" s="9">
        <v>371.7</v>
      </c>
      <c r="N705" s="33">
        <f>N706</f>
        <v>0</v>
      </c>
      <c r="O705" s="33"/>
      <c r="P705" s="33"/>
      <c r="Q705" s="33"/>
      <c r="R705" s="33">
        <f>R706</f>
        <v>0</v>
      </c>
      <c r="S705" s="9">
        <v>371.7</v>
      </c>
      <c r="T705" s="33">
        <f>T706</f>
        <v>0</v>
      </c>
      <c r="U705" s="33"/>
      <c r="V705" s="33"/>
      <c r="W705" s="33"/>
      <c r="X705" s="33">
        <f>X706</f>
        <v>0</v>
      </c>
      <c r="Y705" s="9">
        <v>371.7</v>
      </c>
      <c r="Z705" s="24"/>
    </row>
    <row r="706" spans="1:26" outlineLevel="4" x14ac:dyDescent="0.25">
      <c r="A706" s="15" t="s">
        <v>426</v>
      </c>
      <c r="B706" s="8" t="s">
        <v>67</v>
      </c>
      <c r="C706" s="8" t="s">
        <v>32</v>
      </c>
      <c r="D706" s="8" t="s">
        <v>488</v>
      </c>
      <c r="E706" s="8"/>
      <c r="F706" s="33">
        <f>F707</f>
        <v>371.7</v>
      </c>
      <c r="G706" s="33"/>
      <c r="H706" s="33"/>
      <c r="I706" s="33"/>
      <c r="J706" s="33"/>
      <c r="K706" s="33"/>
      <c r="L706" s="88">
        <f>L707</f>
        <v>371.7</v>
      </c>
      <c r="M706" s="9">
        <v>371.7</v>
      </c>
      <c r="N706" s="33">
        <f>N707</f>
        <v>0</v>
      </c>
      <c r="O706" s="33"/>
      <c r="P706" s="33"/>
      <c r="Q706" s="33"/>
      <c r="R706" s="33">
        <f>R707</f>
        <v>0</v>
      </c>
      <c r="S706" s="9">
        <v>371.7</v>
      </c>
      <c r="T706" s="33">
        <f>T707</f>
        <v>0</v>
      </c>
      <c r="U706" s="33"/>
      <c r="V706" s="33"/>
      <c r="W706" s="33"/>
      <c r="X706" s="33">
        <f>X707</f>
        <v>0</v>
      </c>
      <c r="Y706" s="9">
        <v>371.7</v>
      </c>
      <c r="Z706" s="24"/>
    </row>
    <row r="707" spans="1:26" ht="38.25" outlineLevel="5" x14ac:dyDescent="0.25">
      <c r="A707" s="15" t="s">
        <v>58</v>
      </c>
      <c r="B707" s="8" t="s">
        <v>67</v>
      </c>
      <c r="C707" s="8" t="s">
        <v>32</v>
      </c>
      <c r="D707" s="8" t="s">
        <v>488</v>
      </c>
      <c r="E707" s="8" t="s">
        <v>59</v>
      </c>
      <c r="F707" s="33">
        <v>371.7</v>
      </c>
      <c r="G707" s="33"/>
      <c r="H707" s="33"/>
      <c r="I707" s="33"/>
      <c r="J707" s="33"/>
      <c r="K707" s="33"/>
      <c r="L707" s="88">
        <f>SUM(F707:K707)</f>
        <v>371.7</v>
      </c>
      <c r="M707" s="9">
        <v>371.7</v>
      </c>
      <c r="N707" s="33"/>
      <c r="O707" s="33"/>
      <c r="P707" s="33"/>
      <c r="Q707" s="33"/>
      <c r="R707" s="34">
        <f>SUM(N707:Q707)</f>
        <v>0</v>
      </c>
      <c r="S707" s="9">
        <v>371.7</v>
      </c>
      <c r="T707" s="33"/>
      <c r="U707" s="33"/>
      <c r="V707" s="33"/>
      <c r="W707" s="33"/>
      <c r="X707" s="34">
        <f>SUM(T707:W707)</f>
        <v>0</v>
      </c>
      <c r="Y707" s="9">
        <v>371.7</v>
      </c>
      <c r="Z707" s="24"/>
    </row>
    <row r="708" spans="1:26" ht="38.25" outlineLevel="2" x14ac:dyDescent="0.25">
      <c r="A708" s="15" t="s">
        <v>489</v>
      </c>
      <c r="B708" s="8"/>
      <c r="C708" s="8"/>
      <c r="D708" s="8" t="s">
        <v>490</v>
      </c>
      <c r="E708" s="8"/>
      <c r="F708" s="33">
        <f>F709</f>
        <v>1015</v>
      </c>
      <c r="G708" s="33"/>
      <c r="H708" s="33"/>
      <c r="I708" s="33"/>
      <c r="J708" s="33"/>
      <c r="K708" s="33"/>
      <c r="L708" s="88">
        <f>L709</f>
        <v>1015</v>
      </c>
      <c r="M708" s="9">
        <v>1015</v>
      </c>
      <c r="N708" s="33">
        <f>N709</f>
        <v>0</v>
      </c>
      <c r="O708" s="33"/>
      <c r="P708" s="33"/>
      <c r="Q708" s="33"/>
      <c r="R708" s="33">
        <f>R709</f>
        <v>0</v>
      </c>
      <c r="S708" s="9">
        <v>349</v>
      </c>
      <c r="T708" s="33">
        <f>T709</f>
        <v>0</v>
      </c>
      <c r="U708" s="33"/>
      <c r="V708" s="33"/>
      <c r="W708" s="33"/>
      <c r="X708" s="33">
        <f>X709</f>
        <v>0</v>
      </c>
      <c r="Y708" s="9">
        <v>349</v>
      </c>
      <c r="Z708" s="24"/>
    </row>
    <row r="709" spans="1:26" ht="25.5" outlineLevel="3" x14ac:dyDescent="0.25">
      <c r="A709" s="15" t="s">
        <v>395</v>
      </c>
      <c r="B709" s="8" t="s">
        <v>67</v>
      </c>
      <c r="C709" s="8"/>
      <c r="D709" s="8" t="s">
        <v>490</v>
      </c>
      <c r="E709" s="8"/>
      <c r="F709" s="33">
        <f>F710</f>
        <v>1015</v>
      </c>
      <c r="G709" s="33"/>
      <c r="H709" s="33"/>
      <c r="I709" s="33"/>
      <c r="J709" s="33"/>
      <c r="K709" s="33"/>
      <c r="L709" s="88">
        <f>L710</f>
        <v>1015</v>
      </c>
      <c r="M709" s="9">
        <v>1015</v>
      </c>
      <c r="N709" s="33">
        <f>N710</f>
        <v>0</v>
      </c>
      <c r="O709" s="33"/>
      <c r="P709" s="33"/>
      <c r="Q709" s="33"/>
      <c r="R709" s="33">
        <f>R710</f>
        <v>0</v>
      </c>
      <c r="S709" s="9">
        <v>349</v>
      </c>
      <c r="T709" s="33">
        <f>T710</f>
        <v>0</v>
      </c>
      <c r="U709" s="33"/>
      <c r="V709" s="33"/>
      <c r="W709" s="33"/>
      <c r="X709" s="33">
        <f>X710</f>
        <v>0</v>
      </c>
      <c r="Y709" s="9">
        <v>349</v>
      </c>
      <c r="Z709" s="24"/>
    </row>
    <row r="710" spans="1:26" outlineLevel="4" x14ac:dyDescent="0.25">
      <c r="A710" s="15" t="s">
        <v>426</v>
      </c>
      <c r="B710" s="8" t="s">
        <v>67</v>
      </c>
      <c r="C710" s="8" t="s">
        <v>32</v>
      </c>
      <c r="D710" s="8" t="s">
        <v>490</v>
      </c>
      <c r="E710" s="8"/>
      <c r="F710" s="33">
        <f>F711</f>
        <v>1015</v>
      </c>
      <c r="G710" s="33"/>
      <c r="H710" s="33"/>
      <c r="I710" s="33"/>
      <c r="J710" s="33"/>
      <c r="K710" s="33"/>
      <c r="L710" s="88">
        <f>L711</f>
        <v>1015</v>
      </c>
      <c r="M710" s="9">
        <v>1015</v>
      </c>
      <c r="N710" s="33">
        <f>N711</f>
        <v>0</v>
      </c>
      <c r="O710" s="33"/>
      <c r="P710" s="33"/>
      <c r="Q710" s="33"/>
      <c r="R710" s="33">
        <f>R711</f>
        <v>0</v>
      </c>
      <c r="S710" s="9">
        <v>349</v>
      </c>
      <c r="T710" s="33">
        <f>T711</f>
        <v>0</v>
      </c>
      <c r="U710" s="33"/>
      <c r="V710" s="33"/>
      <c r="W710" s="33"/>
      <c r="X710" s="33">
        <f>X711</f>
        <v>0</v>
      </c>
      <c r="Y710" s="9">
        <v>349</v>
      </c>
      <c r="Z710" s="24"/>
    </row>
    <row r="711" spans="1:26" ht="38.25" outlineLevel="5" x14ac:dyDescent="0.25">
      <c r="A711" s="15" t="s">
        <v>58</v>
      </c>
      <c r="B711" s="8" t="s">
        <v>67</v>
      </c>
      <c r="C711" s="8" t="s">
        <v>32</v>
      </c>
      <c r="D711" s="8" t="s">
        <v>490</v>
      </c>
      <c r="E711" s="8" t="s">
        <v>59</v>
      </c>
      <c r="F711" s="33">
        <v>1015</v>
      </c>
      <c r="G711" s="33"/>
      <c r="H711" s="33"/>
      <c r="I711" s="33"/>
      <c r="J711" s="33"/>
      <c r="K711" s="33"/>
      <c r="L711" s="88">
        <f>SUM(F711:K711)</f>
        <v>1015</v>
      </c>
      <c r="M711" s="9">
        <v>1015</v>
      </c>
      <c r="N711" s="33"/>
      <c r="O711" s="33"/>
      <c r="P711" s="33"/>
      <c r="Q711" s="33"/>
      <c r="R711" s="34">
        <f>SUM(N711:Q711)</f>
        <v>0</v>
      </c>
      <c r="S711" s="9">
        <v>349</v>
      </c>
      <c r="T711" s="33"/>
      <c r="U711" s="33"/>
      <c r="V711" s="33"/>
      <c r="W711" s="33"/>
      <c r="X711" s="34">
        <f>SUM(T711:W711)</f>
        <v>0</v>
      </c>
      <c r="Y711" s="9">
        <v>349</v>
      </c>
      <c r="Z711" s="24"/>
    </row>
    <row r="712" spans="1:26" ht="38.25" outlineLevel="1" x14ac:dyDescent="0.25">
      <c r="A712" s="15" t="s">
        <v>491</v>
      </c>
      <c r="B712" s="8"/>
      <c r="C712" s="8"/>
      <c r="D712" s="8" t="s">
        <v>492</v>
      </c>
      <c r="E712" s="8"/>
      <c r="F712" s="33">
        <f>F713</f>
        <v>700</v>
      </c>
      <c r="G712" s="33"/>
      <c r="H712" s="33"/>
      <c r="I712" s="33"/>
      <c r="J712" s="33"/>
      <c r="K712" s="33"/>
      <c r="L712" s="88">
        <f>L713</f>
        <v>700</v>
      </c>
      <c r="M712" s="9">
        <v>700</v>
      </c>
      <c r="N712" s="33">
        <f>N713</f>
        <v>0</v>
      </c>
      <c r="O712" s="33"/>
      <c r="P712" s="33"/>
      <c r="Q712" s="33"/>
      <c r="R712" s="33">
        <f>R713</f>
        <v>0</v>
      </c>
      <c r="S712" s="9">
        <v>700</v>
      </c>
      <c r="T712" s="33">
        <f>T713</f>
        <v>0</v>
      </c>
      <c r="U712" s="33"/>
      <c r="V712" s="33"/>
      <c r="W712" s="33"/>
      <c r="X712" s="33">
        <f>X713</f>
        <v>0</v>
      </c>
      <c r="Y712" s="9">
        <v>700</v>
      </c>
      <c r="Z712" s="24"/>
    </row>
    <row r="713" spans="1:26" ht="38.25" outlineLevel="2" x14ac:dyDescent="0.25">
      <c r="A713" s="15" t="s">
        <v>493</v>
      </c>
      <c r="B713" s="8"/>
      <c r="C713" s="8"/>
      <c r="D713" s="8" t="s">
        <v>494</v>
      </c>
      <c r="E713" s="8"/>
      <c r="F713" s="33">
        <f>F714</f>
        <v>700</v>
      </c>
      <c r="G713" s="33"/>
      <c r="H713" s="33"/>
      <c r="I713" s="33"/>
      <c r="J713" s="33"/>
      <c r="K713" s="33"/>
      <c r="L713" s="88">
        <f>L714</f>
        <v>700</v>
      </c>
      <c r="M713" s="9">
        <v>700</v>
      </c>
      <c r="N713" s="33">
        <f>N714</f>
        <v>0</v>
      </c>
      <c r="O713" s="33"/>
      <c r="P713" s="33"/>
      <c r="Q713" s="33"/>
      <c r="R713" s="33">
        <f>R714</f>
        <v>0</v>
      </c>
      <c r="S713" s="9">
        <v>700</v>
      </c>
      <c r="T713" s="33">
        <f>T714</f>
        <v>0</v>
      </c>
      <c r="U713" s="33"/>
      <c r="V713" s="33"/>
      <c r="W713" s="33"/>
      <c r="X713" s="33">
        <f>X714</f>
        <v>0</v>
      </c>
      <c r="Y713" s="9">
        <v>700</v>
      </c>
      <c r="Z713" s="24"/>
    </row>
    <row r="714" spans="1:26" ht="25.5" outlineLevel="3" x14ac:dyDescent="0.25">
      <c r="A714" s="15" t="s">
        <v>395</v>
      </c>
      <c r="B714" s="8" t="s">
        <v>67</v>
      </c>
      <c r="C714" s="8"/>
      <c r="D714" s="8" t="s">
        <v>494</v>
      </c>
      <c r="E714" s="8"/>
      <c r="F714" s="33">
        <f>F715</f>
        <v>700</v>
      </c>
      <c r="G714" s="33"/>
      <c r="H714" s="33"/>
      <c r="I714" s="33"/>
      <c r="J714" s="33"/>
      <c r="K714" s="33"/>
      <c r="L714" s="88">
        <f>L715</f>
        <v>700</v>
      </c>
      <c r="M714" s="9">
        <v>700</v>
      </c>
      <c r="N714" s="33">
        <f>N715</f>
        <v>0</v>
      </c>
      <c r="O714" s="33"/>
      <c r="P714" s="33"/>
      <c r="Q714" s="33"/>
      <c r="R714" s="33">
        <f>R715</f>
        <v>0</v>
      </c>
      <c r="S714" s="9">
        <v>700</v>
      </c>
      <c r="T714" s="33">
        <f>T715</f>
        <v>0</v>
      </c>
      <c r="U714" s="33"/>
      <c r="V714" s="33"/>
      <c r="W714" s="33"/>
      <c r="X714" s="33">
        <f>X715</f>
        <v>0</v>
      </c>
      <c r="Y714" s="9">
        <v>700</v>
      </c>
      <c r="Z714" s="24"/>
    </row>
    <row r="715" spans="1:26" outlineLevel="4" x14ac:dyDescent="0.25">
      <c r="A715" s="15" t="s">
        <v>426</v>
      </c>
      <c r="B715" s="8" t="s">
        <v>67</v>
      </c>
      <c r="C715" s="8" t="s">
        <v>32</v>
      </c>
      <c r="D715" s="8" t="s">
        <v>494</v>
      </c>
      <c r="E715" s="8"/>
      <c r="F715" s="33">
        <f>F716</f>
        <v>700</v>
      </c>
      <c r="G715" s="33"/>
      <c r="H715" s="33"/>
      <c r="I715" s="33"/>
      <c r="J715" s="33"/>
      <c r="K715" s="33"/>
      <c r="L715" s="88">
        <f>L716</f>
        <v>700</v>
      </c>
      <c r="M715" s="9">
        <v>700</v>
      </c>
      <c r="N715" s="33">
        <f>N716</f>
        <v>0</v>
      </c>
      <c r="O715" s="33"/>
      <c r="P715" s="33"/>
      <c r="Q715" s="33"/>
      <c r="R715" s="33">
        <f>R716</f>
        <v>0</v>
      </c>
      <c r="S715" s="9">
        <v>700</v>
      </c>
      <c r="T715" s="33">
        <f>T716</f>
        <v>0</v>
      </c>
      <c r="U715" s="33"/>
      <c r="V715" s="33"/>
      <c r="W715" s="33"/>
      <c r="X715" s="33">
        <f>X716</f>
        <v>0</v>
      </c>
      <c r="Y715" s="9">
        <v>700</v>
      </c>
      <c r="Z715" s="24"/>
    </row>
    <row r="716" spans="1:26" outlineLevel="5" x14ac:dyDescent="0.25">
      <c r="A716" s="15" t="s">
        <v>17</v>
      </c>
      <c r="B716" s="8" t="s">
        <v>67</v>
      </c>
      <c r="C716" s="8" t="s">
        <v>32</v>
      </c>
      <c r="D716" s="8" t="s">
        <v>494</v>
      </c>
      <c r="E716" s="8" t="s">
        <v>18</v>
      </c>
      <c r="F716" s="33">
        <v>700</v>
      </c>
      <c r="G716" s="33"/>
      <c r="H716" s="33"/>
      <c r="I716" s="33"/>
      <c r="J716" s="33"/>
      <c r="K716" s="33"/>
      <c r="L716" s="88">
        <f>SUM(F716:K716)</f>
        <v>700</v>
      </c>
      <c r="M716" s="9">
        <v>700</v>
      </c>
      <c r="N716" s="33"/>
      <c r="O716" s="33"/>
      <c r="P716" s="33"/>
      <c r="Q716" s="33"/>
      <c r="R716" s="34">
        <f>SUM(N716:Q716)</f>
        <v>0</v>
      </c>
      <c r="S716" s="9">
        <v>700</v>
      </c>
      <c r="T716" s="33"/>
      <c r="U716" s="33"/>
      <c r="V716" s="33"/>
      <c r="W716" s="33"/>
      <c r="X716" s="34">
        <f>SUM(T716:W716)</f>
        <v>0</v>
      </c>
      <c r="Y716" s="9">
        <v>700</v>
      </c>
      <c r="Z716" s="24"/>
    </row>
    <row r="717" spans="1:26" ht="38.25" outlineLevel="1" x14ac:dyDescent="0.25">
      <c r="A717" s="15" t="s">
        <v>495</v>
      </c>
      <c r="B717" s="8"/>
      <c r="C717" s="8"/>
      <c r="D717" s="8" t="s">
        <v>496</v>
      </c>
      <c r="E717" s="8"/>
      <c r="F717" s="33">
        <f>F718+F722+F726</f>
        <v>20420.71</v>
      </c>
      <c r="G717" s="33"/>
      <c r="H717" s="33"/>
      <c r="I717" s="33"/>
      <c r="J717" s="33"/>
      <c r="K717" s="33"/>
      <c r="L717" s="88">
        <f>L718+L722+L726</f>
        <v>20420.71</v>
      </c>
      <c r="M717" s="9">
        <v>20420.71</v>
      </c>
      <c r="N717" s="33">
        <f>N718+N722+N726</f>
        <v>0</v>
      </c>
      <c r="O717" s="33"/>
      <c r="P717" s="33"/>
      <c r="Q717" s="33"/>
      <c r="R717" s="33">
        <f>R718+R722+R726</f>
        <v>0</v>
      </c>
      <c r="S717" s="9">
        <v>20420.71</v>
      </c>
      <c r="T717" s="33">
        <f>T718+T722+T726</f>
        <v>0</v>
      </c>
      <c r="U717" s="33"/>
      <c r="V717" s="33"/>
      <c r="W717" s="33"/>
      <c r="X717" s="33">
        <f>X718+X722+X726</f>
        <v>0</v>
      </c>
      <c r="Y717" s="9">
        <v>20420.71</v>
      </c>
      <c r="Z717" s="24"/>
    </row>
    <row r="718" spans="1:26" ht="38.25" outlineLevel="2" x14ac:dyDescent="0.25">
      <c r="A718" s="15" t="s">
        <v>497</v>
      </c>
      <c r="B718" s="8"/>
      <c r="C718" s="8"/>
      <c r="D718" s="8" t="s">
        <v>498</v>
      </c>
      <c r="E718" s="8"/>
      <c r="F718" s="33">
        <f>F719</f>
        <v>5532.51</v>
      </c>
      <c r="G718" s="33"/>
      <c r="H718" s="33"/>
      <c r="I718" s="33"/>
      <c r="J718" s="33"/>
      <c r="K718" s="33"/>
      <c r="L718" s="88">
        <f>L719</f>
        <v>5532.51</v>
      </c>
      <c r="M718" s="9">
        <v>5532.51</v>
      </c>
      <c r="N718" s="33">
        <f>N719</f>
        <v>0</v>
      </c>
      <c r="O718" s="33"/>
      <c r="P718" s="33"/>
      <c r="Q718" s="33"/>
      <c r="R718" s="33">
        <f>R719</f>
        <v>0</v>
      </c>
      <c r="S718" s="9">
        <v>5532.51</v>
      </c>
      <c r="T718" s="33">
        <f>T719</f>
        <v>0</v>
      </c>
      <c r="U718" s="33"/>
      <c r="V718" s="33"/>
      <c r="W718" s="33"/>
      <c r="X718" s="33">
        <f>X719</f>
        <v>0</v>
      </c>
      <c r="Y718" s="9">
        <v>5532.51</v>
      </c>
      <c r="Z718" s="24"/>
    </row>
    <row r="719" spans="1:26" ht="25.5" outlineLevel="3" x14ac:dyDescent="0.25">
      <c r="A719" s="15" t="s">
        <v>395</v>
      </c>
      <c r="B719" s="8" t="s">
        <v>67</v>
      </c>
      <c r="C719" s="8"/>
      <c r="D719" s="8" t="s">
        <v>498</v>
      </c>
      <c r="E719" s="8"/>
      <c r="F719" s="33">
        <f>F720</f>
        <v>5532.51</v>
      </c>
      <c r="G719" s="33"/>
      <c r="H719" s="33"/>
      <c r="I719" s="33"/>
      <c r="J719" s="33"/>
      <c r="K719" s="33"/>
      <c r="L719" s="88">
        <f>L720</f>
        <v>5532.51</v>
      </c>
      <c r="M719" s="9">
        <v>5532.51</v>
      </c>
      <c r="N719" s="33">
        <f>N720</f>
        <v>0</v>
      </c>
      <c r="O719" s="33"/>
      <c r="P719" s="33"/>
      <c r="Q719" s="33"/>
      <c r="R719" s="33">
        <f>R720</f>
        <v>0</v>
      </c>
      <c r="S719" s="9">
        <v>5532.51</v>
      </c>
      <c r="T719" s="33">
        <f>T720</f>
        <v>0</v>
      </c>
      <c r="U719" s="33"/>
      <c r="V719" s="33"/>
      <c r="W719" s="33"/>
      <c r="X719" s="33">
        <f>X720</f>
        <v>0</v>
      </c>
      <c r="Y719" s="9">
        <v>5532.51</v>
      </c>
      <c r="Z719" s="24"/>
    </row>
    <row r="720" spans="1:26" outlineLevel="4" x14ac:dyDescent="0.25">
      <c r="A720" s="15" t="s">
        <v>426</v>
      </c>
      <c r="B720" s="8" t="s">
        <v>67</v>
      </c>
      <c r="C720" s="8" t="s">
        <v>32</v>
      </c>
      <c r="D720" s="8" t="s">
        <v>498</v>
      </c>
      <c r="E720" s="8"/>
      <c r="F720" s="33">
        <f>F721</f>
        <v>5532.51</v>
      </c>
      <c r="G720" s="33"/>
      <c r="H720" s="33"/>
      <c r="I720" s="33"/>
      <c r="J720" s="33"/>
      <c r="K720" s="33"/>
      <c r="L720" s="88">
        <f>L721</f>
        <v>5532.51</v>
      </c>
      <c r="M720" s="9">
        <v>5532.51</v>
      </c>
      <c r="N720" s="33">
        <f>N721</f>
        <v>0</v>
      </c>
      <c r="O720" s="33"/>
      <c r="P720" s="33"/>
      <c r="Q720" s="33"/>
      <c r="R720" s="33">
        <f>R721</f>
        <v>0</v>
      </c>
      <c r="S720" s="9">
        <v>5532.51</v>
      </c>
      <c r="T720" s="33">
        <f>T721</f>
        <v>0</v>
      </c>
      <c r="U720" s="33"/>
      <c r="V720" s="33"/>
      <c r="W720" s="33"/>
      <c r="X720" s="33">
        <f>X721</f>
        <v>0</v>
      </c>
      <c r="Y720" s="9">
        <v>5532.51</v>
      </c>
      <c r="Z720" s="24"/>
    </row>
    <row r="721" spans="1:26" ht="38.25" outlineLevel="5" x14ac:dyDescent="0.25">
      <c r="A721" s="15" t="s">
        <v>58</v>
      </c>
      <c r="B721" s="8" t="s">
        <v>67</v>
      </c>
      <c r="C721" s="8" t="s">
        <v>32</v>
      </c>
      <c r="D721" s="8" t="s">
        <v>498</v>
      </c>
      <c r="E721" s="8" t="s">
        <v>59</v>
      </c>
      <c r="F721" s="33">
        <v>5532.51</v>
      </c>
      <c r="G721" s="33"/>
      <c r="H721" s="33"/>
      <c r="I721" s="33"/>
      <c r="J721" s="33"/>
      <c r="K721" s="33"/>
      <c r="L721" s="88">
        <f>SUM(F721:K721)</f>
        <v>5532.51</v>
      </c>
      <c r="M721" s="9">
        <v>5532.51</v>
      </c>
      <c r="N721" s="33"/>
      <c r="O721" s="33"/>
      <c r="P721" s="33"/>
      <c r="Q721" s="33"/>
      <c r="R721" s="34">
        <f>SUM(N721:Q721)</f>
        <v>0</v>
      </c>
      <c r="S721" s="9">
        <v>5532.51</v>
      </c>
      <c r="T721" s="33"/>
      <c r="U721" s="33"/>
      <c r="V721" s="33"/>
      <c r="W721" s="33"/>
      <c r="X721" s="34">
        <f>SUM(T721:W721)</f>
        <v>0</v>
      </c>
      <c r="Y721" s="9">
        <v>5532.51</v>
      </c>
      <c r="Z721" s="24"/>
    </row>
    <row r="722" spans="1:26" ht="25.5" outlineLevel="2" x14ac:dyDescent="0.25">
      <c r="A722" s="15" t="s">
        <v>499</v>
      </c>
      <c r="B722" s="8"/>
      <c r="C722" s="8"/>
      <c r="D722" s="8" t="s">
        <v>500</v>
      </c>
      <c r="E722" s="8"/>
      <c r="F722" s="33">
        <f>F723</f>
        <v>12388.2</v>
      </c>
      <c r="G722" s="33"/>
      <c r="H722" s="33"/>
      <c r="I722" s="33"/>
      <c r="J722" s="33"/>
      <c r="K722" s="33"/>
      <c r="L722" s="88">
        <f>L723</f>
        <v>12388.2</v>
      </c>
      <c r="M722" s="9">
        <v>12388.2</v>
      </c>
      <c r="N722" s="33">
        <f>N723</f>
        <v>0</v>
      </c>
      <c r="O722" s="33"/>
      <c r="P722" s="33"/>
      <c r="Q722" s="33"/>
      <c r="R722" s="33">
        <f>R723</f>
        <v>0</v>
      </c>
      <c r="S722" s="9">
        <v>12388.2</v>
      </c>
      <c r="T722" s="33">
        <f>T723</f>
        <v>0</v>
      </c>
      <c r="U722" s="33"/>
      <c r="V722" s="33"/>
      <c r="W722" s="33"/>
      <c r="X722" s="33">
        <f>X723</f>
        <v>0</v>
      </c>
      <c r="Y722" s="9">
        <v>12388.2</v>
      </c>
      <c r="Z722" s="24"/>
    </row>
    <row r="723" spans="1:26" ht="25.5" outlineLevel="3" x14ac:dyDescent="0.25">
      <c r="A723" s="15" t="s">
        <v>395</v>
      </c>
      <c r="B723" s="8" t="s">
        <v>67</v>
      </c>
      <c r="C723" s="8"/>
      <c r="D723" s="8" t="s">
        <v>500</v>
      </c>
      <c r="E723" s="8"/>
      <c r="F723" s="33">
        <f>F724</f>
        <v>12388.2</v>
      </c>
      <c r="G723" s="33"/>
      <c r="H723" s="33"/>
      <c r="I723" s="33"/>
      <c r="J723" s="33"/>
      <c r="K723" s="33"/>
      <c r="L723" s="88">
        <f>L724</f>
        <v>12388.2</v>
      </c>
      <c r="M723" s="9">
        <v>12388.2</v>
      </c>
      <c r="N723" s="33">
        <f>N724</f>
        <v>0</v>
      </c>
      <c r="O723" s="33"/>
      <c r="P723" s="33"/>
      <c r="Q723" s="33"/>
      <c r="R723" s="33">
        <f>R724</f>
        <v>0</v>
      </c>
      <c r="S723" s="9">
        <v>12388.2</v>
      </c>
      <c r="T723" s="33">
        <f>T724</f>
        <v>0</v>
      </c>
      <c r="U723" s="33"/>
      <c r="V723" s="33"/>
      <c r="W723" s="33"/>
      <c r="X723" s="33">
        <f>X724</f>
        <v>0</v>
      </c>
      <c r="Y723" s="9">
        <v>12388.2</v>
      </c>
      <c r="Z723" s="24"/>
    </row>
    <row r="724" spans="1:26" outlineLevel="4" x14ac:dyDescent="0.25">
      <c r="A724" s="15" t="s">
        <v>426</v>
      </c>
      <c r="B724" s="8" t="s">
        <v>67</v>
      </c>
      <c r="C724" s="8" t="s">
        <v>32</v>
      </c>
      <c r="D724" s="8" t="s">
        <v>500</v>
      </c>
      <c r="E724" s="8"/>
      <c r="F724" s="33">
        <f>F725</f>
        <v>12388.2</v>
      </c>
      <c r="G724" s="33"/>
      <c r="H724" s="33"/>
      <c r="I724" s="33"/>
      <c r="J724" s="33"/>
      <c r="K724" s="33"/>
      <c r="L724" s="88">
        <f>L725</f>
        <v>12388.2</v>
      </c>
      <c r="M724" s="9">
        <v>12388.2</v>
      </c>
      <c r="N724" s="33">
        <f>N725</f>
        <v>0</v>
      </c>
      <c r="O724" s="33"/>
      <c r="P724" s="33"/>
      <c r="Q724" s="33"/>
      <c r="R724" s="33">
        <f>R725</f>
        <v>0</v>
      </c>
      <c r="S724" s="9">
        <v>12388.2</v>
      </c>
      <c r="T724" s="33">
        <f>T725</f>
        <v>0</v>
      </c>
      <c r="U724" s="33"/>
      <c r="V724" s="33"/>
      <c r="W724" s="33"/>
      <c r="X724" s="33">
        <f>X725</f>
        <v>0</v>
      </c>
      <c r="Y724" s="9">
        <v>12388.2</v>
      </c>
      <c r="Z724" s="24"/>
    </row>
    <row r="725" spans="1:26" ht="38.25" outlineLevel="5" x14ac:dyDescent="0.25">
      <c r="A725" s="15" t="s">
        <v>58</v>
      </c>
      <c r="B725" s="8" t="s">
        <v>67</v>
      </c>
      <c r="C725" s="8" t="s">
        <v>32</v>
      </c>
      <c r="D725" s="8" t="s">
        <v>500</v>
      </c>
      <c r="E725" s="8" t="s">
        <v>59</v>
      </c>
      <c r="F725" s="33">
        <v>12388.2</v>
      </c>
      <c r="G725" s="33"/>
      <c r="H725" s="33"/>
      <c r="I725" s="33"/>
      <c r="J725" s="33"/>
      <c r="K725" s="33"/>
      <c r="L725" s="88">
        <f>SUM(F725:K725)</f>
        <v>12388.2</v>
      </c>
      <c r="M725" s="9">
        <v>12388.2</v>
      </c>
      <c r="N725" s="33"/>
      <c r="O725" s="33"/>
      <c r="P725" s="33"/>
      <c r="Q725" s="33"/>
      <c r="R725" s="34">
        <f>SUM(N725:Q725)</f>
        <v>0</v>
      </c>
      <c r="S725" s="9">
        <v>12388.2</v>
      </c>
      <c r="T725" s="33"/>
      <c r="U725" s="33"/>
      <c r="V725" s="33"/>
      <c r="W725" s="33"/>
      <c r="X725" s="34">
        <f>SUM(T725:W725)</f>
        <v>0</v>
      </c>
      <c r="Y725" s="9">
        <v>12388.2</v>
      </c>
      <c r="Z725" s="24"/>
    </row>
    <row r="726" spans="1:26" ht="25.5" outlineLevel="2" x14ac:dyDescent="0.25">
      <c r="A726" s="15" t="s">
        <v>501</v>
      </c>
      <c r="B726" s="8"/>
      <c r="C726" s="8"/>
      <c r="D726" s="8" t="s">
        <v>502</v>
      </c>
      <c r="E726" s="8"/>
      <c r="F726" s="33">
        <f>F727</f>
        <v>2500</v>
      </c>
      <c r="G726" s="33"/>
      <c r="H726" s="33"/>
      <c r="I726" s="33"/>
      <c r="J726" s="33"/>
      <c r="K726" s="33"/>
      <c r="L726" s="88">
        <f>L727</f>
        <v>2500</v>
      </c>
      <c r="M726" s="9">
        <v>2500</v>
      </c>
      <c r="N726" s="33">
        <f>N727</f>
        <v>0</v>
      </c>
      <c r="O726" s="33"/>
      <c r="P726" s="33"/>
      <c r="Q726" s="33"/>
      <c r="R726" s="33">
        <f>R727</f>
        <v>0</v>
      </c>
      <c r="S726" s="9">
        <v>2500</v>
      </c>
      <c r="T726" s="33">
        <f>T727</f>
        <v>0</v>
      </c>
      <c r="U726" s="33"/>
      <c r="V726" s="33"/>
      <c r="W726" s="33"/>
      <c r="X726" s="33">
        <f>X727</f>
        <v>0</v>
      </c>
      <c r="Y726" s="9">
        <v>2500</v>
      </c>
      <c r="Z726" s="24"/>
    </row>
    <row r="727" spans="1:26" ht="25.5" outlineLevel="3" x14ac:dyDescent="0.25">
      <c r="A727" s="15" t="s">
        <v>395</v>
      </c>
      <c r="B727" s="8" t="s">
        <v>67</v>
      </c>
      <c r="C727" s="8"/>
      <c r="D727" s="8" t="s">
        <v>502</v>
      </c>
      <c r="E727" s="8"/>
      <c r="F727" s="33">
        <f>F728</f>
        <v>2500</v>
      </c>
      <c r="G727" s="33"/>
      <c r="H727" s="33"/>
      <c r="I727" s="33"/>
      <c r="J727" s="33"/>
      <c r="K727" s="33"/>
      <c r="L727" s="88">
        <f>L728</f>
        <v>2500</v>
      </c>
      <c r="M727" s="9">
        <v>2500</v>
      </c>
      <c r="N727" s="33">
        <f>N728</f>
        <v>0</v>
      </c>
      <c r="O727" s="33"/>
      <c r="P727" s="33"/>
      <c r="Q727" s="33"/>
      <c r="R727" s="33">
        <f>R728</f>
        <v>0</v>
      </c>
      <c r="S727" s="9">
        <v>2500</v>
      </c>
      <c r="T727" s="33">
        <f>T728</f>
        <v>0</v>
      </c>
      <c r="U727" s="33"/>
      <c r="V727" s="33"/>
      <c r="W727" s="33"/>
      <c r="X727" s="33">
        <f>X728</f>
        <v>0</v>
      </c>
      <c r="Y727" s="9">
        <v>2500</v>
      </c>
      <c r="Z727" s="24"/>
    </row>
    <row r="728" spans="1:26" outlineLevel="4" x14ac:dyDescent="0.25">
      <c r="A728" s="15" t="s">
        <v>426</v>
      </c>
      <c r="B728" s="8" t="s">
        <v>67</v>
      </c>
      <c r="C728" s="8" t="s">
        <v>32</v>
      </c>
      <c r="D728" s="8" t="s">
        <v>502</v>
      </c>
      <c r="E728" s="8"/>
      <c r="F728" s="33">
        <f>F729</f>
        <v>2500</v>
      </c>
      <c r="G728" s="33"/>
      <c r="H728" s="33"/>
      <c r="I728" s="33"/>
      <c r="J728" s="33"/>
      <c r="K728" s="33"/>
      <c r="L728" s="88">
        <f>L729</f>
        <v>2500</v>
      </c>
      <c r="M728" s="9">
        <v>2500</v>
      </c>
      <c r="N728" s="33">
        <f>N729</f>
        <v>0</v>
      </c>
      <c r="O728" s="33"/>
      <c r="P728" s="33"/>
      <c r="Q728" s="33"/>
      <c r="R728" s="33">
        <f>R729</f>
        <v>0</v>
      </c>
      <c r="S728" s="9">
        <v>2500</v>
      </c>
      <c r="T728" s="33">
        <f>T729</f>
        <v>0</v>
      </c>
      <c r="U728" s="33"/>
      <c r="V728" s="33"/>
      <c r="W728" s="33"/>
      <c r="X728" s="33">
        <f>X729</f>
        <v>0</v>
      </c>
      <c r="Y728" s="9">
        <v>2500</v>
      </c>
      <c r="Z728" s="24"/>
    </row>
    <row r="729" spans="1:26" ht="38.25" outlineLevel="5" x14ac:dyDescent="0.25">
      <c r="A729" s="15" t="s">
        <v>58</v>
      </c>
      <c r="B729" s="8" t="s">
        <v>67</v>
      </c>
      <c r="C729" s="8" t="s">
        <v>32</v>
      </c>
      <c r="D729" s="8" t="s">
        <v>502</v>
      </c>
      <c r="E729" s="8" t="s">
        <v>59</v>
      </c>
      <c r="F729" s="33">
        <v>2500</v>
      </c>
      <c r="G729" s="33"/>
      <c r="H729" s="33"/>
      <c r="I729" s="33"/>
      <c r="J729" s="33"/>
      <c r="K729" s="33"/>
      <c r="L729" s="88">
        <f>SUM(F729:K729)</f>
        <v>2500</v>
      </c>
      <c r="M729" s="9">
        <v>2500</v>
      </c>
      <c r="N729" s="33"/>
      <c r="O729" s="33"/>
      <c r="P729" s="33"/>
      <c r="Q729" s="33"/>
      <c r="R729" s="34">
        <f>SUM(N729:Q729)</f>
        <v>0</v>
      </c>
      <c r="S729" s="9">
        <v>2500</v>
      </c>
      <c r="T729" s="33"/>
      <c r="U729" s="33"/>
      <c r="V729" s="33"/>
      <c r="W729" s="33"/>
      <c r="X729" s="34">
        <f>SUM(T729:W729)</f>
        <v>0</v>
      </c>
      <c r="Y729" s="9">
        <v>2500</v>
      </c>
      <c r="Z729" s="24"/>
    </row>
    <row r="730" spans="1:26" ht="38.25" outlineLevel="1" x14ac:dyDescent="0.25">
      <c r="A730" s="15" t="s">
        <v>503</v>
      </c>
      <c r="B730" s="8"/>
      <c r="C730" s="8"/>
      <c r="D730" s="8" t="s">
        <v>504</v>
      </c>
      <c r="E730" s="8"/>
      <c r="F730" s="33">
        <f>F731</f>
        <v>1899.75</v>
      </c>
      <c r="G730" s="33"/>
      <c r="H730" s="33"/>
      <c r="I730" s="33"/>
      <c r="J730" s="33"/>
      <c r="K730" s="33"/>
      <c r="L730" s="88">
        <f>L731</f>
        <v>1899.75</v>
      </c>
      <c r="M730" s="9">
        <v>1899.75</v>
      </c>
      <c r="N730" s="33">
        <f>N731</f>
        <v>0</v>
      </c>
      <c r="O730" s="33"/>
      <c r="P730" s="33"/>
      <c r="Q730" s="33"/>
      <c r="R730" s="33">
        <f>R731</f>
        <v>0</v>
      </c>
      <c r="S730" s="9">
        <v>0</v>
      </c>
      <c r="T730" s="33">
        <f>T731</f>
        <v>0</v>
      </c>
      <c r="U730" s="33"/>
      <c r="V730" s="33"/>
      <c r="W730" s="33"/>
      <c r="X730" s="33">
        <f>X731</f>
        <v>0</v>
      </c>
      <c r="Y730" s="9">
        <v>0</v>
      </c>
      <c r="Z730" s="24"/>
    </row>
    <row r="731" spans="1:26" ht="38.25" outlineLevel="2" x14ac:dyDescent="0.25">
      <c r="A731" s="15" t="s">
        <v>505</v>
      </c>
      <c r="B731" s="8"/>
      <c r="C731" s="8"/>
      <c r="D731" s="8" t="s">
        <v>506</v>
      </c>
      <c r="E731" s="8"/>
      <c r="F731" s="33">
        <f>F732</f>
        <v>1899.75</v>
      </c>
      <c r="G731" s="33"/>
      <c r="H731" s="33"/>
      <c r="I731" s="33"/>
      <c r="J731" s="33"/>
      <c r="K731" s="33"/>
      <c r="L731" s="88">
        <f>L732</f>
        <v>1899.75</v>
      </c>
      <c r="M731" s="9">
        <v>1899.75</v>
      </c>
      <c r="N731" s="33">
        <f>N732</f>
        <v>0</v>
      </c>
      <c r="O731" s="33"/>
      <c r="P731" s="33"/>
      <c r="Q731" s="33"/>
      <c r="R731" s="33">
        <f>R732</f>
        <v>0</v>
      </c>
      <c r="S731" s="9">
        <v>0</v>
      </c>
      <c r="T731" s="33">
        <f>T732</f>
        <v>0</v>
      </c>
      <c r="U731" s="33"/>
      <c r="V731" s="33"/>
      <c r="W731" s="33"/>
      <c r="X731" s="33">
        <f>X732</f>
        <v>0</v>
      </c>
      <c r="Y731" s="9">
        <v>0</v>
      </c>
      <c r="Z731" s="24"/>
    </row>
    <row r="732" spans="1:26" ht="25.5" outlineLevel="3" x14ac:dyDescent="0.25">
      <c r="A732" s="15" t="s">
        <v>395</v>
      </c>
      <c r="B732" s="8" t="s">
        <v>67</v>
      </c>
      <c r="C732" s="8"/>
      <c r="D732" s="8" t="s">
        <v>506</v>
      </c>
      <c r="E732" s="8"/>
      <c r="F732" s="33">
        <f>F733</f>
        <v>1899.75</v>
      </c>
      <c r="G732" s="33"/>
      <c r="H732" s="33"/>
      <c r="I732" s="33"/>
      <c r="J732" s="33"/>
      <c r="K732" s="33"/>
      <c r="L732" s="88">
        <f>L733</f>
        <v>1899.75</v>
      </c>
      <c r="M732" s="9">
        <v>1899.75</v>
      </c>
      <c r="N732" s="33">
        <f>N733</f>
        <v>0</v>
      </c>
      <c r="O732" s="33"/>
      <c r="P732" s="33"/>
      <c r="Q732" s="33"/>
      <c r="R732" s="33">
        <f>R733</f>
        <v>0</v>
      </c>
      <c r="S732" s="9">
        <v>0</v>
      </c>
      <c r="T732" s="33">
        <f>T733</f>
        <v>0</v>
      </c>
      <c r="U732" s="33"/>
      <c r="V732" s="33"/>
      <c r="W732" s="33"/>
      <c r="X732" s="33">
        <f>X733</f>
        <v>0</v>
      </c>
      <c r="Y732" s="9">
        <v>0</v>
      </c>
      <c r="Z732" s="24"/>
    </row>
    <row r="733" spans="1:26" outlineLevel="4" x14ac:dyDescent="0.25">
      <c r="A733" s="15" t="s">
        <v>426</v>
      </c>
      <c r="B733" s="8" t="s">
        <v>67</v>
      </c>
      <c r="C733" s="8" t="s">
        <v>32</v>
      </c>
      <c r="D733" s="8" t="s">
        <v>506</v>
      </c>
      <c r="E733" s="8"/>
      <c r="F733" s="33">
        <f>F734+F735</f>
        <v>1899.75</v>
      </c>
      <c r="G733" s="33"/>
      <c r="H733" s="33"/>
      <c r="I733" s="33"/>
      <c r="J733" s="33"/>
      <c r="K733" s="33"/>
      <c r="L733" s="88">
        <f>L734+L735</f>
        <v>1899.75</v>
      </c>
      <c r="M733" s="9">
        <v>1899.75</v>
      </c>
      <c r="N733" s="33">
        <f>N734+N735</f>
        <v>0</v>
      </c>
      <c r="O733" s="33"/>
      <c r="P733" s="33"/>
      <c r="Q733" s="33"/>
      <c r="R733" s="33">
        <f>R734+R735</f>
        <v>0</v>
      </c>
      <c r="S733" s="9">
        <v>0</v>
      </c>
      <c r="T733" s="33">
        <f>T734+T735</f>
        <v>0</v>
      </c>
      <c r="U733" s="33"/>
      <c r="V733" s="33"/>
      <c r="W733" s="33"/>
      <c r="X733" s="33">
        <f>X734+X735</f>
        <v>0</v>
      </c>
      <c r="Y733" s="9">
        <v>0</v>
      </c>
      <c r="Z733" s="24"/>
    </row>
    <row r="734" spans="1:26" ht="38.25" outlineLevel="5" x14ac:dyDescent="0.25">
      <c r="A734" s="15" t="s">
        <v>58</v>
      </c>
      <c r="B734" s="8" t="s">
        <v>67</v>
      </c>
      <c r="C734" s="8" t="s">
        <v>32</v>
      </c>
      <c r="D734" s="8" t="s">
        <v>506</v>
      </c>
      <c r="E734" s="8" t="s">
        <v>59</v>
      </c>
      <c r="F734" s="33">
        <v>1699.75</v>
      </c>
      <c r="G734" s="33"/>
      <c r="H734" s="33"/>
      <c r="I734" s="33"/>
      <c r="J734" s="33"/>
      <c r="K734" s="33"/>
      <c r="L734" s="88">
        <f>SUM(F734:K734)</f>
        <v>1699.75</v>
      </c>
      <c r="M734" s="9">
        <v>1699.75</v>
      </c>
      <c r="N734" s="33"/>
      <c r="O734" s="33"/>
      <c r="P734" s="33"/>
      <c r="Q734" s="33"/>
      <c r="R734" s="34">
        <f t="shared" ref="R734:R735" si="74">SUM(N734:Q734)</f>
        <v>0</v>
      </c>
      <c r="S734" s="9">
        <v>0</v>
      </c>
      <c r="T734" s="33"/>
      <c r="U734" s="33"/>
      <c r="V734" s="33"/>
      <c r="W734" s="33"/>
      <c r="X734" s="34">
        <f t="shared" ref="X734:X735" si="75">SUM(T734:W734)</f>
        <v>0</v>
      </c>
      <c r="Y734" s="9">
        <v>0</v>
      </c>
      <c r="Z734" s="24"/>
    </row>
    <row r="735" spans="1:26" outlineLevel="5" x14ac:dyDescent="0.25">
      <c r="A735" s="15" t="s">
        <v>17</v>
      </c>
      <c r="B735" s="8" t="s">
        <v>67</v>
      </c>
      <c r="C735" s="8" t="s">
        <v>32</v>
      </c>
      <c r="D735" s="8" t="s">
        <v>506</v>
      </c>
      <c r="E735" s="8" t="s">
        <v>18</v>
      </c>
      <c r="F735" s="33">
        <v>200</v>
      </c>
      <c r="G735" s="33"/>
      <c r="H735" s="33"/>
      <c r="I735" s="33"/>
      <c r="J735" s="33"/>
      <c r="K735" s="33"/>
      <c r="L735" s="88">
        <f>SUM(F735:K735)</f>
        <v>200</v>
      </c>
      <c r="M735" s="9">
        <v>200</v>
      </c>
      <c r="N735" s="33"/>
      <c r="O735" s="33"/>
      <c r="P735" s="33"/>
      <c r="Q735" s="33"/>
      <c r="R735" s="34">
        <f t="shared" si="74"/>
        <v>0</v>
      </c>
      <c r="S735" s="9">
        <v>0</v>
      </c>
      <c r="T735" s="33"/>
      <c r="U735" s="33"/>
      <c r="V735" s="33"/>
      <c r="W735" s="33"/>
      <c r="X735" s="34">
        <f t="shared" si="75"/>
        <v>0</v>
      </c>
      <c r="Y735" s="9">
        <v>0</v>
      </c>
      <c r="Z735" s="24"/>
    </row>
    <row r="736" spans="1:26" ht="51" outlineLevel="1" x14ac:dyDescent="0.25">
      <c r="A736" s="15" t="s">
        <v>507</v>
      </c>
      <c r="B736" s="8"/>
      <c r="C736" s="8"/>
      <c r="D736" s="8" t="s">
        <v>508</v>
      </c>
      <c r="E736" s="8"/>
      <c r="F736" s="33">
        <f>F737</f>
        <v>6510.1</v>
      </c>
      <c r="G736" s="33"/>
      <c r="H736" s="33"/>
      <c r="I736" s="33"/>
      <c r="J736" s="33"/>
      <c r="K736" s="33"/>
      <c r="L736" s="88">
        <f>L737</f>
        <v>6510.1</v>
      </c>
      <c r="M736" s="9">
        <v>6510.1</v>
      </c>
      <c r="N736" s="33">
        <f>N737</f>
        <v>0</v>
      </c>
      <c r="O736" s="33"/>
      <c r="P736" s="33"/>
      <c r="Q736" s="33"/>
      <c r="R736" s="33">
        <f>R737</f>
        <v>0</v>
      </c>
      <c r="S736" s="9">
        <v>0</v>
      </c>
      <c r="T736" s="33">
        <f>T737</f>
        <v>0</v>
      </c>
      <c r="U736" s="33"/>
      <c r="V736" s="33"/>
      <c r="W736" s="33"/>
      <c r="X736" s="33">
        <f>X737</f>
        <v>0</v>
      </c>
      <c r="Y736" s="9">
        <v>0</v>
      </c>
      <c r="Z736" s="24"/>
    </row>
    <row r="737" spans="1:27" ht="25.5" outlineLevel="2" x14ac:dyDescent="0.25">
      <c r="A737" s="15" t="s">
        <v>509</v>
      </c>
      <c r="B737" s="8"/>
      <c r="C737" s="8"/>
      <c r="D737" s="8" t="s">
        <v>510</v>
      </c>
      <c r="E737" s="8"/>
      <c r="F737" s="33">
        <f>F738</f>
        <v>6510.1</v>
      </c>
      <c r="G737" s="33"/>
      <c r="H737" s="33"/>
      <c r="I737" s="33"/>
      <c r="J737" s="33"/>
      <c r="K737" s="33"/>
      <c r="L737" s="88">
        <f>L738</f>
        <v>6510.1</v>
      </c>
      <c r="M737" s="9">
        <v>6510.1</v>
      </c>
      <c r="N737" s="33">
        <f>N738</f>
        <v>0</v>
      </c>
      <c r="O737" s="33"/>
      <c r="P737" s="33"/>
      <c r="Q737" s="33"/>
      <c r="R737" s="33">
        <f>R738</f>
        <v>0</v>
      </c>
      <c r="S737" s="9">
        <v>0</v>
      </c>
      <c r="T737" s="33">
        <f>T738</f>
        <v>0</v>
      </c>
      <c r="U737" s="33"/>
      <c r="V737" s="33"/>
      <c r="W737" s="33"/>
      <c r="X737" s="33">
        <f>X738</f>
        <v>0</v>
      </c>
      <c r="Y737" s="9">
        <v>0</v>
      </c>
      <c r="Z737" s="24"/>
    </row>
    <row r="738" spans="1:27" ht="25.5" outlineLevel="3" x14ac:dyDescent="0.25">
      <c r="A738" s="15" t="s">
        <v>395</v>
      </c>
      <c r="B738" s="8" t="s">
        <v>67</v>
      </c>
      <c r="C738" s="8"/>
      <c r="D738" s="8" t="s">
        <v>510</v>
      </c>
      <c r="E738" s="8"/>
      <c r="F738" s="33">
        <f>F739</f>
        <v>6510.1</v>
      </c>
      <c r="G738" s="33"/>
      <c r="H738" s="33"/>
      <c r="I738" s="33"/>
      <c r="J738" s="33"/>
      <c r="K738" s="33"/>
      <c r="L738" s="88">
        <f>L739</f>
        <v>6510.1</v>
      </c>
      <c r="M738" s="9">
        <v>6510.1</v>
      </c>
      <c r="N738" s="33">
        <f>N739</f>
        <v>0</v>
      </c>
      <c r="O738" s="33"/>
      <c r="P738" s="33"/>
      <c r="Q738" s="33"/>
      <c r="R738" s="33">
        <f>R739</f>
        <v>0</v>
      </c>
      <c r="S738" s="9">
        <v>0</v>
      </c>
      <c r="T738" s="33">
        <f>T739</f>
        <v>0</v>
      </c>
      <c r="U738" s="33"/>
      <c r="V738" s="33"/>
      <c r="W738" s="33"/>
      <c r="X738" s="33">
        <f>X739</f>
        <v>0</v>
      </c>
      <c r="Y738" s="9">
        <v>0</v>
      </c>
      <c r="Z738" s="24"/>
    </row>
    <row r="739" spans="1:27" outlineLevel="4" x14ac:dyDescent="0.25">
      <c r="A739" s="15" t="s">
        <v>426</v>
      </c>
      <c r="B739" s="8" t="s">
        <v>67</v>
      </c>
      <c r="C739" s="8" t="s">
        <v>32</v>
      </c>
      <c r="D739" s="8" t="s">
        <v>510</v>
      </c>
      <c r="E739" s="8"/>
      <c r="F739" s="33">
        <f>F740</f>
        <v>6510.1</v>
      </c>
      <c r="G739" s="33"/>
      <c r="H739" s="33"/>
      <c r="I739" s="33"/>
      <c r="J739" s="33"/>
      <c r="K739" s="33"/>
      <c r="L739" s="88">
        <f>L740</f>
        <v>6510.1</v>
      </c>
      <c r="M739" s="9">
        <v>6510.1</v>
      </c>
      <c r="N739" s="33">
        <f>N740</f>
        <v>0</v>
      </c>
      <c r="O739" s="33"/>
      <c r="P739" s="33"/>
      <c r="Q739" s="33"/>
      <c r="R739" s="33">
        <f>R740</f>
        <v>0</v>
      </c>
      <c r="S739" s="9">
        <v>0</v>
      </c>
      <c r="T739" s="33">
        <f>T740</f>
        <v>0</v>
      </c>
      <c r="U739" s="33"/>
      <c r="V739" s="33"/>
      <c r="W739" s="33"/>
      <c r="X739" s="33">
        <f>X740</f>
        <v>0</v>
      </c>
      <c r="Y739" s="9">
        <v>0</v>
      </c>
      <c r="Z739" s="24"/>
    </row>
    <row r="740" spans="1:27" ht="38.25" outlineLevel="5" x14ac:dyDescent="0.25">
      <c r="A740" s="15" t="s">
        <v>58</v>
      </c>
      <c r="B740" s="8" t="s">
        <v>67</v>
      </c>
      <c r="C740" s="8" t="s">
        <v>32</v>
      </c>
      <c r="D740" s="8" t="s">
        <v>510</v>
      </c>
      <c r="E740" s="8" t="s">
        <v>59</v>
      </c>
      <c r="F740" s="33">
        <v>6510.1</v>
      </c>
      <c r="G740" s="33"/>
      <c r="H740" s="33"/>
      <c r="I740" s="33"/>
      <c r="J740" s="33"/>
      <c r="K740" s="33"/>
      <c r="L740" s="88">
        <f>SUM(F740:K740)</f>
        <v>6510.1</v>
      </c>
      <c r="M740" s="9">
        <v>6510.1</v>
      </c>
      <c r="N740" s="33"/>
      <c r="O740" s="33"/>
      <c r="P740" s="33"/>
      <c r="Q740" s="33"/>
      <c r="R740" s="34">
        <f>SUM(N740:Q740)</f>
        <v>0</v>
      </c>
      <c r="S740" s="9">
        <v>0</v>
      </c>
      <c r="T740" s="33"/>
      <c r="U740" s="33"/>
      <c r="V740" s="33"/>
      <c r="W740" s="33"/>
      <c r="X740" s="34">
        <f>SUM(T740:W740)</f>
        <v>0</v>
      </c>
      <c r="Y740" s="9">
        <v>0</v>
      </c>
      <c r="Z740" s="24"/>
    </row>
    <row r="741" spans="1:27" ht="38.25" outlineLevel="1" x14ac:dyDescent="0.25">
      <c r="A741" s="15" t="s">
        <v>511</v>
      </c>
      <c r="B741" s="8"/>
      <c r="C741" s="8"/>
      <c r="D741" s="8" t="s">
        <v>512</v>
      </c>
      <c r="E741" s="8"/>
      <c r="F741" s="33">
        <f>F742+F746</f>
        <v>2220.56</v>
      </c>
      <c r="G741" s="33"/>
      <c r="H741" s="33"/>
      <c r="I741" s="33"/>
      <c r="J741" s="33"/>
      <c r="K741" s="33"/>
      <c r="L741" s="88">
        <f>L742+L746</f>
        <v>2220.56</v>
      </c>
      <c r="M741" s="9">
        <v>2220.56</v>
      </c>
      <c r="N741" s="33">
        <f>N742+N746</f>
        <v>0</v>
      </c>
      <c r="O741" s="33"/>
      <c r="P741" s="33"/>
      <c r="Q741" s="33"/>
      <c r="R741" s="33">
        <f>R742+R746</f>
        <v>0</v>
      </c>
      <c r="S741" s="9">
        <v>3316.42</v>
      </c>
      <c r="T741" s="33">
        <f>T742+T746</f>
        <v>0</v>
      </c>
      <c r="U741" s="33"/>
      <c r="V741" s="33"/>
      <c r="W741" s="33"/>
      <c r="X741" s="33">
        <f>X742+X746</f>
        <v>0</v>
      </c>
      <c r="Y741" s="9">
        <v>736.62</v>
      </c>
      <c r="Z741" s="24"/>
    </row>
    <row r="742" spans="1:27" ht="25.5" outlineLevel="2" x14ac:dyDescent="0.25">
      <c r="A742" s="15" t="s">
        <v>513</v>
      </c>
      <c r="B742" s="8"/>
      <c r="C742" s="8"/>
      <c r="D742" s="8" t="s">
        <v>514</v>
      </c>
      <c r="E742" s="8"/>
      <c r="F742" s="33">
        <f>F743</f>
        <v>736.62</v>
      </c>
      <c r="G742" s="33"/>
      <c r="H742" s="33"/>
      <c r="I742" s="33"/>
      <c r="J742" s="33"/>
      <c r="K742" s="33"/>
      <c r="L742" s="88">
        <f>L743</f>
        <v>736.62</v>
      </c>
      <c r="M742" s="9">
        <v>736.62</v>
      </c>
      <c r="N742" s="33">
        <f>N743</f>
        <v>0</v>
      </c>
      <c r="O742" s="33"/>
      <c r="P742" s="33"/>
      <c r="Q742" s="33"/>
      <c r="R742" s="33">
        <f>R743</f>
        <v>0</v>
      </c>
      <c r="S742" s="9">
        <v>736.62</v>
      </c>
      <c r="T742" s="33">
        <f>T743</f>
        <v>0</v>
      </c>
      <c r="U742" s="33"/>
      <c r="V742" s="33"/>
      <c r="W742" s="33"/>
      <c r="X742" s="33">
        <f>X743</f>
        <v>0</v>
      </c>
      <c r="Y742" s="9">
        <v>736.62</v>
      </c>
      <c r="Z742" s="24"/>
    </row>
    <row r="743" spans="1:27" ht="25.5" outlineLevel="3" x14ac:dyDescent="0.25">
      <c r="A743" s="15" t="s">
        <v>395</v>
      </c>
      <c r="B743" s="8" t="s">
        <v>67</v>
      </c>
      <c r="C743" s="8"/>
      <c r="D743" s="8" t="s">
        <v>514</v>
      </c>
      <c r="E743" s="8"/>
      <c r="F743" s="33">
        <f>F744</f>
        <v>736.62</v>
      </c>
      <c r="G743" s="33"/>
      <c r="H743" s="33"/>
      <c r="I743" s="33"/>
      <c r="J743" s="33"/>
      <c r="K743" s="33"/>
      <c r="L743" s="88">
        <f>L744</f>
        <v>736.62</v>
      </c>
      <c r="M743" s="9">
        <v>736.62</v>
      </c>
      <c r="N743" s="33">
        <f>N744</f>
        <v>0</v>
      </c>
      <c r="O743" s="33"/>
      <c r="P743" s="33"/>
      <c r="Q743" s="33"/>
      <c r="R743" s="33">
        <f>R744</f>
        <v>0</v>
      </c>
      <c r="S743" s="9">
        <v>736.62</v>
      </c>
      <c r="T743" s="33">
        <f>T744</f>
        <v>0</v>
      </c>
      <c r="U743" s="33"/>
      <c r="V743" s="33"/>
      <c r="W743" s="33"/>
      <c r="X743" s="33">
        <f>X744</f>
        <v>0</v>
      </c>
      <c r="Y743" s="9">
        <v>736.62</v>
      </c>
      <c r="Z743" s="24"/>
    </row>
    <row r="744" spans="1:27" outlineLevel="4" x14ac:dyDescent="0.25">
      <c r="A744" s="15" t="s">
        <v>426</v>
      </c>
      <c r="B744" s="8" t="s">
        <v>67</v>
      </c>
      <c r="C744" s="8" t="s">
        <v>32</v>
      </c>
      <c r="D744" s="8" t="s">
        <v>514</v>
      </c>
      <c r="E744" s="8"/>
      <c r="F744" s="33">
        <f>F745</f>
        <v>736.62</v>
      </c>
      <c r="G744" s="33"/>
      <c r="H744" s="33"/>
      <c r="I744" s="33"/>
      <c r="J744" s="33"/>
      <c r="K744" s="33"/>
      <c r="L744" s="88">
        <f>L745</f>
        <v>736.62</v>
      </c>
      <c r="M744" s="9">
        <v>736.62</v>
      </c>
      <c r="N744" s="33">
        <f>N745</f>
        <v>0</v>
      </c>
      <c r="O744" s="33"/>
      <c r="P744" s="33"/>
      <c r="Q744" s="33"/>
      <c r="R744" s="33">
        <f>R745</f>
        <v>0</v>
      </c>
      <c r="S744" s="9">
        <v>736.62</v>
      </c>
      <c r="T744" s="33">
        <f>T745</f>
        <v>0</v>
      </c>
      <c r="U744" s="33"/>
      <c r="V744" s="33"/>
      <c r="W744" s="33"/>
      <c r="X744" s="33">
        <f>X745</f>
        <v>0</v>
      </c>
      <c r="Y744" s="9">
        <v>736.62</v>
      </c>
      <c r="Z744" s="24"/>
    </row>
    <row r="745" spans="1:27" ht="38.25" outlineLevel="5" x14ac:dyDescent="0.25">
      <c r="A745" s="15" t="s">
        <v>58</v>
      </c>
      <c r="B745" s="8" t="s">
        <v>67</v>
      </c>
      <c r="C745" s="8" t="s">
        <v>32</v>
      </c>
      <c r="D745" s="8" t="s">
        <v>514</v>
      </c>
      <c r="E745" s="8" t="s">
        <v>59</v>
      </c>
      <c r="F745" s="33">
        <v>736.62</v>
      </c>
      <c r="G745" s="33"/>
      <c r="H745" s="33"/>
      <c r="I745" s="33"/>
      <c r="J745" s="33"/>
      <c r="K745" s="33"/>
      <c r="L745" s="88">
        <f>SUM(F745:K745)</f>
        <v>736.62</v>
      </c>
      <c r="M745" s="9">
        <v>736.62</v>
      </c>
      <c r="N745" s="33"/>
      <c r="O745" s="33"/>
      <c r="P745" s="33"/>
      <c r="Q745" s="33"/>
      <c r="R745" s="34">
        <f>SUM(N745:Q745)</f>
        <v>0</v>
      </c>
      <c r="S745" s="9">
        <v>736.62</v>
      </c>
      <c r="T745" s="33"/>
      <c r="U745" s="33"/>
      <c r="V745" s="33"/>
      <c r="W745" s="33"/>
      <c r="X745" s="34">
        <f>SUM(T745:W745)</f>
        <v>0</v>
      </c>
      <c r="Y745" s="9">
        <v>736.62</v>
      </c>
      <c r="Z745" s="24"/>
    </row>
    <row r="746" spans="1:27" ht="25.5" outlineLevel="2" x14ac:dyDescent="0.25">
      <c r="A746" s="15" t="s">
        <v>515</v>
      </c>
      <c r="B746" s="8"/>
      <c r="C746" s="8"/>
      <c r="D746" s="8" t="s">
        <v>516</v>
      </c>
      <c r="E746" s="8"/>
      <c r="F746" s="33">
        <f>F747</f>
        <v>1483.94</v>
      </c>
      <c r="G746" s="33"/>
      <c r="H746" s="33"/>
      <c r="I746" s="33"/>
      <c r="J746" s="33"/>
      <c r="K746" s="33"/>
      <c r="L746" s="88">
        <f>L747</f>
        <v>1483.94</v>
      </c>
      <c r="M746" s="9">
        <v>1483.94</v>
      </c>
      <c r="N746" s="33">
        <f>N747</f>
        <v>0</v>
      </c>
      <c r="O746" s="33"/>
      <c r="P746" s="33"/>
      <c r="Q746" s="33"/>
      <c r="R746" s="33">
        <f>R747</f>
        <v>0</v>
      </c>
      <c r="S746" s="9">
        <v>2579.8000000000002</v>
      </c>
      <c r="T746" s="33">
        <f>T747</f>
        <v>0</v>
      </c>
      <c r="U746" s="33"/>
      <c r="V746" s="33"/>
      <c r="W746" s="33"/>
      <c r="X746" s="33">
        <f>X747</f>
        <v>0</v>
      </c>
      <c r="Y746" s="9">
        <v>0</v>
      </c>
      <c r="Z746" s="24"/>
    </row>
    <row r="747" spans="1:27" ht="25.5" outlineLevel="3" x14ac:dyDescent="0.25">
      <c r="A747" s="15" t="s">
        <v>395</v>
      </c>
      <c r="B747" s="8" t="s">
        <v>67</v>
      </c>
      <c r="C747" s="8"/>
      <c r="D747" s="8" t="s">
        <v>516</v>
      </c>
      <c r="E747" s="8"/>
      <c r="F747" s="33">
        <f>F748</f>
        <v>1483.94</v>
      </c>
      <c r="G747" s="33"/>
      <c r="H747" s="33"/>
      <c r="I747" s="33"/>
      <c r="J747" s="33"/>
      <c r="K747" s="33"/>
      <c r="L747" s="88">
        <f>L748</f>
        <v>1483.94</v>
      </c>
      <c r="M747" s="9">
        <v>1483.94</v>
      </c>
      <c r="N747" s="33">
        <f>N748</f>
        <v>0</v>
      </c>
      <c r="O747" s="33"/>
      <c r="P747" s="33"/>
      <c r="Q747" s="33"/>
      <c r="R747" s="33">
        <f>R748</f>
        <v>0</v>
      </c>
      <c r="S747" s="9">
        <v>2579.8000000000002</v>
      </c>
      <c r="T747" s="33">
        <f>T748</f>
        <v>0</v>
      </c>
      <c r="U747" s="33"/>
      <c r="V747" s="33"/>
      <c r="W747" s="33"/>
      <c r="X747" s="33">
        <f>X748</f>
        <v>0</v>
      </c>
      <c r="Y747" s="9">
        <v>0</v>
      </c>
      <c r="Z747" s="24"/>
    </row>
    <row r="748" spans="1:27" outlineLevel="4" x14ac:dyDescent="0.25">
      <c r="A748" s="15" t="s">
        <v>426</v>
      </c>
      <c r="B748" s="8" t="s">
        <v>67</v>
      </c>
      <c r="C748" s="8" t="s">
        <v>32</v>
      </c>
      <c r="D748" s="8" t="s">
        <v>516</v>
      </c>
      <c r="E748" s="8"/>
      <c r="F748" s="33">
        <f>F749</f>
        <v>1483.94</v>
      </c>
      <c r="G748" s="33"/>
      <c r="H748" s="33"/>
      <c r="I748" s="33"/>
      <c r="J748" s="33"/>
      <c r="K748" s="33"/>
      <c r="L748" s="88">
        <f>L749</f>
        <v>1483.94</v>
      </c>
      <c r="M748" s="9">
        <v>1483.94</v>
      </c>
      <c r="N748" s="33">
        <f>N749</f>
        <v>0</v>
      </c>
      <c r="O748" s="33"/>
      <c r="P748" s="33"/>
      <c r="Q748" s="33"/>
      <c r="R748" s="33">
        <f>R749</f>
        <v>0</v>
      </c>
      <c r="S748" s="9">
        <v>2579.8000000000002</v>
      </c>
      <c r="T748" s="33">
        <f>T749</f>
        <v>0</v>
      </c>
      <c r="U748" s="33"/>
      <c r="V748" s="33"/>
      <c r="W748" s="33"/>
      <c r="X748" s="33">
        <f>X749</f>
        <v>0</v>
      </c>
      <c r="Y748" s="9">
        <v>0</v>
      </c>
      <c r="Z748" s="24"/>
    </row>
    <row r="749" spans="1:27" ht="38.25" outlineLevel="5" x14ac:dyDescent="0.25">
      <c r="A749" s="15" t="s">
        <v>58</v>
      </c>
      <c r="B749" s="8" t="s">
        <v>67</v>
      </c>
      <c r="C749" s="8" t="s">
        <v>32</v>
      </c>
      <c r="D749" s="8" t="s">
        <v>516</v>
      </c>
      <c r="E749" s="8" t="s">
        <v>59</v>
      </c>
      <c r="F749" s="33">
        <v>1483.94</v>
      </c>
      <c r="G749" s="33"/>
      <c r="H749" s="33"/>
      <c r="I749" s="33"/>
      <c r="J749" s="33"/>
      <c r="K749" s="33"/>
      <c r="L749" s="88">
        <f>SUM(F749:K749)</f>
        <v>1483.94</v>
      </c>
      <c r="M749" s="9">
        <v>1483.94</v>
      </c>
      <c r="N749" s="33"/>
      <c r="O749" s="33"/>
      <c r="P749" s="33"/>
      <c r="Q749" s="33"/>
      <c r="R749" s="34">
        <f>SUM(N749:Q749)</f>
        <v>0</v>
      </c>
      <c r="S749" s="9">
        <v>2579.8000000000002</v>
      </c>
      <c r="T749" s="33"/>
      <c r="U749" s="33"/>
      <c r="V749" s="33"/>
      <c r="W749" s="33"/>
      <c r="X749" s="34">
        <f>SUM(T749:W749)</f>
        <v>0</v>
      </c>
      <c r="Y749" s="9">
        <v>0</v>
      </c>
      <c r="Z749" s="24"/>
    </row>
    <row r="750" spans="1:27" s="12" customFormat="1" ht="38.25" x14ac:dyDescent="0.2">
      <c r="A750" s="7" t="s">
        <v>517</v>
      </c>
      <c r="B750" s="13"/>
      <c r="C750" s="13"/>
      <c r="D750" s="13" t="s">
        <v>518</v>
      </c>
      <c r="E750" s="13"/>
      <c r="F750" s="30">
        <f>F751+F760</f>
        <v>7242.1</v>
      </c>
      <c r="G750" s="30"/>
      <c r="H750" s="30"/>
      <c r="I750" s="30"/>
      <c r="J750" s="30"/>
      <c r="K750" s="30"/>
      <c r="L750" s="87">
        <f>L751+L760</f>
        <v>7242.1</v>
      </c>
      <c r="M750" s="14">
        <v>7242.1</v>
      </c>
      <c r="N750" s="30">
        <f>N751+N760</f>
        <v>0</v>
      </c>
      <c r="O750" s="30"/>
      <c r="P750" s="30"/>
      <c r="Q750" s="30"/>
      <c r="R750" s="30">
        <f>R751+R760</f>
        <v>0</v>
      </c>
      <c r="S750" s="14">
        <v>4842.1000000000004</v>
      </c>
      <c r="T750" s="30">
        <f>T751+T760</f>
        <v>0</v>
      </c>
      <c r="U750" s="30"/>
      <c r="V750" s="30"/>
      <c r="W750" s="30"/>
      <c r="X750" s="30">
        <f>X751+X760</f>
        <v>0</v>
      </c>
      <c r="Y750" s="14">
        <v>4842.1000000000004</v>
      </c>
      <c r="Z750" s="31"/>
      <c r="AA750" s="32"/>
    </row>
    <row r="751" spans="1:27" ht="51" outlineLevel="1" x14ac:dyDescent="0.25">
      <c r="A751" s="15" t="s">
        <v>519</v>
      </c>
      <c r="B751" s="8"/>
      <c r="C751" s="8"/>
      <c r="D751" s="8" t="s">
        <v>520</v>
      </c>
      <c r="E751" s="8"/>
      <c r="F751" s="33">
        <f>F752+F756</f>
        <v>2400</v>
      </c>
      <c r="G751" s="33"/>
      <c r="H751" s="33"/>
      <c r="I751" s="33"/>
      <c r="J751" s="33"/>
      <c r="K751" s="33"/>
      <c r="L751" s="88">
        <f>L752+L756</f>
        <v>2400</v>
      </c>
      <c r="M751" s="9">
        <v>2400</v>
      </c>
      <c r="N751" s="33">
        <f>N752+N756</f>
        <v>0</v>
      </c>
      <c r="O751" s="33"/>
      <c r="P751" s="33"/>
      <c r="Q751" s="33"/>
      <c r="R751" s="33">
        <f>R752+R756</f>
        <v>0</v>
      </c>
      <c r="S751" s="9">
        <v>0</v>
      </c>
      <c r="T751" s="33">
        <f>T752+T756</f>
        <v>0</v>
      </c>
      <c r="U751" s="33"/>
      <c r="V751" s="33"/>
      <c r="W751" s="33"/>
      <c r="X751" s="33">
        <f>X752+X756</f>
        <v>0</v>
      </c>
      <c r="Y751" s="9">
        <v>0</v>
      </c>
      <c r="Z751" s="24"/>
    </row>
    <row r="752" spans="1:27" ht="38.25" outlineLevel="2" x14ac:dyDescent="0.25">
      <c r="A752" s="15" t="s">
        <v>521</v>
      </c>
      <c r="B752" s="8"/>
      <c r="C752" s="8"/>
      <c r="D752" s="8" t="s">
        <v>522</v>
      </c>
      <c r="E752" s="8"/>
      <c r="F752" s="33">
        <f>F753</f>
        <v>1000</v>
      </c>
      <c r="G752" s="33"/>
      <c r="H752" s="33"/>
      <c r="I752" s="33"/>
      <c r="J752" s="33"/>
      <c r="K752" s="33"/>
      <c r="L752" s="88">
        <f>L753</f>
        <v>1000</v>
      </c>
      <c r="M752" s="9">
        <v>1000</v>
      </c>
      <c r="N752" s="33">
        <f>N753</f>
        <v>0</v>
      </c>
      <c r="O752" s="33"/>
      <c r="P752" s="33"/>
      <c r="Q752" s="33"/>
      <c r="R752" s="33">
        <f>R753</f>
        <v>0</v>
      </c>
      <c r="S752" s="9">
        <v>0</v>
      </c>
      <c r="T752" s="33">
        <f>T753</f>
        <v>0</v>
      </c>
      <c r="U752" s="33"/>
      <c r="V752" s="33"/>
      <c r="W752" s="33"/>
      <c r="X752" s="33">
        <f>X753</f>
        <v>0</v>
      </c>
      <c r="Y752" s="9">
        <v>0</v>
      </c>
      <c r="Z752" s="24"/>
    </row>
    <row r="753" spans="1:27" ht="25.5" outlineLevel="3" x14ac:dyDescent="0.25">
      <c r="A753" s="15" t="s">
        <v>395</v>
      </c>
      <c r="B753" s="8" t="s">
        <v>67</v>
      </c>
      <c r="C753" s="8"/>
      <c r="D753" s="8" t="s">
        <v>522</v>
      </c>
      <c r="E753" s="8"/>
      <c r="F753" s="33">
        <f>F754</f>
        <v>1000</v>
      </c>
      <c r="G753" s="33"/>
      <c r="H753" s="33"/>
      <c r="I753" s="33"/>
      <c r="J753" s="33"/>
      <c r="K753" s="33"/>
      <c r="L753" s="88">
        <f>L754</f>
        <v>1000</v>
      </c>
      <c r="M753" s="9">
        <v>1000</v>
      </c>
      <c r="N753" s="33">
        <f>N754</f>
        <v>0</v>
      </c>
      <c r="O753" s="33"/>
      <c r="P753" s="33"/>
      <c r="Q753" s="33"/>
      <c r="R753" s="33">
        <f>R754</f>
        <v>0</v>
      </c>
      <c r="S753" s="9">
        <v>0</v>
      </c>
      <c r="T753" s="33">
        <f>T754</f>
        <v>0</v>
      </c>
      <c r="U753" s="33"/>
      <c r="V753" s="33"/>
      <c r="W753" s="33"/>
      <c r="X753" s="33">
        <f>X754</f>
        <v>0</v>
      </c>
      <c r="Y753" s="9">
        <v>0</v>
      </c>
      <c r="Z753" s="24"/>
    </row>
    <row r="754" spans="1:27" outlineLevel="4" x14ac:dyDescent="0.25">
      <c r="A754" s="15" t="s">
        <v>426</v>
      </c>
      <c r="B754" s="8" t="s">
        <v>67</v>
      </c>
      <c r="C754" s="8" t="s">
        <v>32</v>
      </c>
      <c r="D754" s="8" t="s">
        <v>522</v>
      </c>
      <c r="E754" s="8"/>
      <c r="F754" s="33">
        <f>F755</f>
        <v>1000</v>
      </c>
      <c r="G754" s="33"/>
      <c r="H754" s="33"/>
      <c r="I754" s="33"/>
      <c r="J754" s="33"/>
      <c r="K754" s="33"/>
      <c r="L754" s="88">
        <f>L755</f>
        <v>1000</v>
      </c>
      <c r="M754" s="9">
        <v>1000</v>
      </c>
      <c r="N754" s="33">
        <f>N755</f>
        <v>0</v>
      </c>
      <c r="O754" s="33"/>
      <c r="P754" s="33"/>
      <c r="Q754" s="33"/>
      <c r="R754" s="33">
        <f>R755</f>
        <v>0</v>
      </c>
      <c r="S754" s="9">
        <v>0</v>
      </c>
      <c r="T754" s="33">
        <f>T755</f>
        <v>0</v>
      </c>
      <c r="U754" s="33"/>
      <c r="V754" s="33"/>
      <c r="W754" s="33"/>
      <c r="X754" s="33">
        <f>X755</f>
        <v>0</v>
      </c>
      <c r="Y754" s="9">
        <v>0</v>
      </c>
      <c r="Z754" s="24"/>
    </row>
    <row r="755" spans="1:27" outlineLevel="5" x14ac:dyDescent="0.25">
      <c r="A755" s="15" t="s">
        <v>17</v>
      </c>
      <c r="B755" s="8" t="s">
        <v>67</v>
      </c>
      <c r="C755" s="8" t="s">
        <v>32</v>
      </c>
      <c r="D755" s="8" t="s">
        <v>522</v>
      </c>
      <c r="E755" s="8" t="s">
        <v>18</v>
      </c>
      <c r="F755" s="33">
        <v>1000</v>
      </c>
      <c r="G755" s="33"/>
      <c r="H755" s="33"/>
      <c r="I755" s="33"/>
      <c r="J755" s="33"/>
      <c r="K755" s="33"/>
      <c r="L755" s="88">
        <f>SUM(F755:K755)</f>
        <v>1000</v>
      </c>
      <c r="M755" s="9">
        <v>1000</v>
      </c>
      <c r="N755" s="33"/>
      <c r="O755" s="33"/>
      <c r="P755" s="33"/>
      <c r="Q755" s="33"/>
      <c r="R755" s="34">
        <f>SUM(N755:Q755)</f>
        <v>0</v>
      </c>
      <c r="S755" s="9">
        <v>0</v>
      </c>
      <c r="T755" s="33"/>
      <c r="U755" s="33"/>
      <c r="V755" s="33"/>
      <c r="W755" s="33"/>
      <c r="X755" s="34">
        <f>SUM(T755:W755)</f>
        <v>0</v>
      </c>
      <c r="Y755" s="9">
        <v>0</v>
      </c>
      <c r="Z755" s="24"/>
    </row>
    <row r="756" spans="1:27" ht="38.25" outlineLevel="2" x14ac:dyDescent="0.25">
      <c r="A756" s="15" t="s">
        <v>523</v>
      </c>
      <c r="B756" s="8"/>
      <c r="C756" s="8"/>
      <c r="D756" s="8" t="s">
        <v>524</v>
      </c>
      <c r="E756" s="8"/>
      <c r="F756" s="33">
        <f>F757</f>
        <v>1400</v>
      </c>
      <c r="G756" s="33"/>
      <c r="H756" s="33"/>
      <c r="I756" s="33"/>
      <c r="J756" s="33"/>
      <c r="K756" s="33"/>
      <c r="L756" s="88">
        <f>L757</f>
        <v>1400</v>
      </c>
      <c r="M756" s="9">
        <v>1400</v>
      </c>
      <c r="N756" s="33">
        <f>N757</f>
        <v>0</v>
      </c>
      <c r="O756" s="33"/>
      <c r="P756" s="33"/>
      <c r="Q756" s="33"/>
      <c r="R756" s="33">
        <f>R757</f>
        <v>0</v>
      </c>
      <c r="S756" s="9">
        <v>0</v>
      </c>
      <c r="T756" s="33">
        <f>T757</f>
        <v>0</v>
      </c>
      <c r="U756" s="33"/>
      <c r="V756" s="33"/>
      <c r="W756" s="33"/>
      <c r="X756" s="33">
        <f>X757</f>
        <v>0</v>
      </c>
      <c r="Y756" s="9">
        <v>0</v>
      </c>
      <c r="Z756" s="24"/>
    </row>
    <row r="757" spans="1:27" ht="25.5" outlineLevel="3" x14ac:dyDescent="0.25">
      <c r="A757" s="15" t="s">
        <v>395</v>
      </c>
      <c r="B757" s="8" t="s">
        <v>67</v>
      </c>
      <c r="C757" s="8"/>
      <c r="D757" s="8" t="s">
        <v>524</v>
      </c>
      <c r="E757" s="8"/>
      <c r="F757" s="33">
        <f>F758</f>
        <v>1400</v>
      </c>
      <c r="G757" s="33"/>
      <c r="H757" s="33"/>
      <c r="I757" s="33"/>
      <c r="J757" s="33"/>
      <c r="K757" s="33"/>
      <c r="L757" s="88">
        <f>L758</f>
        <v>1400</v>
      </c>
      <c r="M757" s="9">
        <v>1400</v>
      </c>
      <c r="N757" s="33">
        <f>N758</f>
        <v>0</v>
      </c>
      <c r="O757" s="33"/>
      <c r="P757" s="33"/>
      <c r="Q757" s="33"/>
      <c r="R757" s="33">
        <f>R758</f>
        <v>0</v>
      </c>
      <c r="S757" s="9">
        <v>0</v>
      </c>
      <c r="T757" s="33">
        <f>T758</f>
        <v>0</v>
      </c>
      <c r="U757" s="33"/>
      <c r="V757" s="33"/>
      <c r="W757" s="33"/>
      <c r="X757" s="33">
        <f>X758</f>
        <v>0</v>
      </c>
      <c r="Y757" s="9">
        <v>0</v>
      </c>
      <c r="Z757" s="24"/>
    </row>
    <row r="758" spans="1:27" outlineLevel="4" x14ac:dyDescent="0.25">
      <c r="A758" s="15" t="s">
        <v>426</v>
      </c>
      <c r="B758" s="8" t="s">
        <v>67</v>
      </c>
      <c r="C758" s="8" t="s">
        <v>32</v>
      </c>
      <c r="D758" s="8" t="s">
        <v>524</v>
      </c>
      <c r="E758" s="8"/>
      <c r="F758" s="33">
        <f>F759</f>
        <v>1400</v>
      </c>
      <c r="G758" s="33"/>
      <c r="H758" s="33"/>
      <c r="I758" s="33"/>
      <c r="J758" s="33"/>
      <c r="K758" s="33"/>
      <c r="L758" s="88">
        <f>L759</f>
        <v>1400</v>
      </c>
      <c r="M758" s="9">
        <v>1400</v>
      </c>
      <c r="N758" s="33">
        <f>N759</f>
        <v>0</v>
      </c>
      <c r="O758" s="33"/>
      <c r="P758" s="33"/>
      <c r="Q758" s="33"/>
      <c r="R758" s="33">
        <f>R759</f>
        <v>0</v>
      </c>
      <c r="S758" s="9">
        <v>0</v>
      </c>
      <c r="T758" s="33">
        <f>T759</f>
        <v>0</v>
      </c>
      <c r="U758" s="33"/>
      <c r="V758" s="33"/>
      <c r="W758" s="33"/>
      <c r="X758" s="33">
        <f>X759</f>
        <v>0</v>
      </c>
      <c r="Y758" s="9">
        <v>0</v>
      </c>
      <c r="Z758" s="24"/>
    </row>
    <row r="759" spans="1:27" outlineLevel="5" x14ac:dyDescent="0.25">
      <c r="A759" s="15" t="s">
        <v>17</v>
      </c>
      <c r="B759" s="8" t="s">
        <v>67</v>
      </c>
      <c r="C759" s="8" t="s">
        <v>32</v>
      </c>
      <c r="D759" s="8" t="s">
        <v>524</v>
      </c>
      <c r="E759" s="8" t="s">
        <v>18</v>
      </c>
      <c r="F759" s="33">
        <v>1400</v>
      </c>
      <c r="G759" s="33"/>
      <c r="H759" s="33"/>
      <c r="I759" s="33"/>
      <c r="J759" s="33"/>
      <c r="K759" s="33"/>
      <c r="L759" s="88">
        <f>SUM(F759:K759)</f>
        <v>1400</v>
      </c>
      <c r="M759" s="9">
        <v>1400</v>
      </c>
      <c r="N759" s="33"/>
      <c r="O759" s="33"/>
      <c r="P759" s="33"/>
      <c r="Q759" s="33"/>
      <c r="R759" s="34">
        <f>SUM(N759:Q759)</f>
        <v>0</v>
      </c>
      <c r="S759" s="9">
        <v>0</v>
      </c>
      <c r="T759" s="33"/>
      <c r="U759" s="33"/>
      <c r="V759" s="33"/>
      <c r="W759" s="33"/>
      <c r="X759" s="34">
        <f>SUM(T759:W759)</f>
        <v>0</v>
      </c>
      <c r="Y759" s="9">
        <v>0</v>
      </c>
      <c r="Z759" s="24"/>
    </row>
    <row r="760" spans="1:27" ht="38.25" outlineLevel="1" x14ac:dyDescent="0.25">
      <c r="A760" s="15" t="s">
        <v>525</v>
      </c>
      <c r="B760" s="8"/>
      <c r="C760" s="8"/>
      <c r="D760" s="8" t="s">
        <v>526</v>
      </c>
      <c r="E760" s="8"/>
      <c r="F760" s="33">
        <f>F761</f>
        <v>4842.1000000000004</v>
      </c>
      <c r="G760" s="33"/>
      <c r="H760" s="33"/>
      <c r="I760" s="33"/>
      <c r="J760" s="33"/>
      <c r="K760" s="33"/>
      <c r="L760" s="88">
        <f>L761</f>
        <v>4842.1000000000004</v>
      </c>
      <c r="M760" s="9">
        <v>4842.1000000000004</v>
      </c>
      <c r="N760" s="33">
        <f>N761</f>
        <v>0</v>
      </c>
      <c r="O760" s="33"/>
      <c r="P760" s="33"/>
      <c r="Q760" s="33"/>
      <c r="R760" s="33">
        <f>R761</f>
        <v>0</v>
      </c>
      <c r="S760" s="9">
        <v>4842.1000000000004</v>
      </c>
      <c r="T760" s="33">
        <f>T761</f>
        <v>0</v>
      </c>
      <c r="U760" s="33"/>
      <c r="V760" s="33"/>
      <c r="W760" s="33"/>
      <c r="X760" s="33">
        <f>X761</f>
        <v>0</v>
      </c>
      <c r="Y760" s="9">
        <v>4842.1000000000004</v>
      </c>
      <c r="Z760" s="24"/>
    </row>
    <row r="761" spans="1:27" ht="51" outlineLevel="2" x14ac:dyDescent="0.25">
      <c r="A761" s="15" t="s">
        <v>527</v>
      </c>
      <c r="B761" s="8"/>
      <c r="C761" s="8"/>
      <c r="D761" s="8" t="s">
        <v>528</v>
      </c>
      <c r="E761" s="8"/>
      <c r="F761" s="33">
        <f>F762</f>
        <v>4842.1000000000004</v>
      </c>
      <c r="G761" s="33"/>
      <c r="H761" s="33"/>
      <c r="I761" s="33"/>
      <c r="J761" s="33"/>
      <c r="K761" s="33"/>
      <c r="L761" s="88">
        <f>L762</f>
        <v>4842.1000000000004</v>
      </c>
      <c r="M761" s="9">
        <v>4842.1000000000004</v>
      </c>
      <c r="N761" s="33">
        <f>N762</f>
        <v>0</v>
      </c>
      <c r="O761" s="33"/>
      <c r="P761" s="33"/>
      <c r="Q761" s="33"/>
      <c r="R761" s="33">
        <f>R762</f>
        <v>0</v>
      </c>
      <c r="S761" s="9">
        <v>4842.1000000000004</v>
      </c>
      <c r="T761" s="33">
        <f>T762</f>
        <v>0</v>
      </c>
      <c r="U761" s="33"/>
      <c r="V761" s="33"/>
      <c r="W761" s="33"/>
      <c r="X761" s="33">
        <f>X762</f>
        <v>0</v>
      </c>
      <c r="Y761" s="9">
        <v>4842.1000000000004</v>
      </c>
      <c r="Z761" s="24"/>
    </row>
    <row r="762" spans="1:27" ht="25.5" outlineLevel="3" x14ac:dyDescent="0.25">
      <c r="A762" s="15" t="s">
        <v>395</v>
      </c>
      <c r="B762" s="8" t="s">
        <v>67</v>
      </c>
      <c r="C762" s="8"/>
      <c r="D762" s="8" t="s">
        <v>528</v>
      </c>
      <c r="E762" s="8"/>
      <c r="F762" s="33">
        <f>F763</f>
        <v>4842.1000000000004</v>
      </c>
      <c r="G762" s="33"/>
      <c r="H762" s="33"/>
      <c r="I762" s="33"/>
      <c r="J762" s="33"/>
      <c r="K762" s="33"/>
      <c r="L762" s="88">
        <f>L763</f>
        <v>4842.1000000000004</v>
      </c>
      <c r="M762" s="9">
        <v>4842.1000000000004</v>
      </c>
      <c r="N762" s="33">
        <f>N763</f>
        <v>0</v>
      </c>
      <c r="O762" s="33"/>
      <c r="P762" s="33"/>
      <c r="Q762" s="33"/>
      <c r="R762" s="33">
        <f>R763</f>
        <v>0</v>
      </c>
      <c r="S762" s="9">
        <v>4842.1000000000004</v>
      </c>
      <c r="T762" s="33">
        <f>T763</f>
        <v>0</v>
      </c>
      <c r="U762" s="33"/>
      <c r="V762" s="33"/>
      <c r="W762" s="33"/>
      <c r="X762" s="33">
        <f>X763</f>
        <v>0</v>
      </c>
      <c r="Y762" s="9">
        <v>4842.1000000000004</v>
      </c>
      <c r="Z762" s="24"/>
    </row>
    <row r="763" spans="1:27" outlineLevel="4" x14ac:dyDescent="0.25">
      <c r="A763" s="15" t="s">
        <v>426</v>
      </c>
      <c r="B763" s="8" t="s">
        <v>67</v>
      </c>
      <c r="C763" s="8" t="s">
        <v>32</v>
      </c>
      <c r="D763" s="8" t="s">
        <v>528</v>
      </c>
      <c r="E763" s="8"/>
      <c r="F763" s="33">
        <f>F764</f>
        <v>4842.1000000000004</v>
      </c>
      <c r="G763" s="33"/>
      <c r="H763" s="33"/>
      <c r="I763" s="33"/>
      <c r="J763" s="33"/>
      <c r="K763" s="33"/>
      <c r="L763" s="88">
        <f>L764</f>
        <v>4842.1000000000004</v>
      </c>
      <c r="M763" s="9">
        <v>4842.1000000000004</v>
      </c>
      <c r="N763" s="33">
        <f>N764</f>
        <v>0</v>
      </c>
      <c r="O763" s="33"/>
      <c r="P763" s="33"/>
      <c r="Q763" s="33"/>
      <c r="R763" s="33">
        <f>R764</f>
        <v>0</v>
      </c>
      <c r="S763" s="9">
        <v>4842.1000000000004</v>
      </c>
      <c r="T763" s="33">
        <f>T764</f>
        <v>0</v>
      </c>
      <c r="U763" s="33"/>
      <c r="V763" s="33"/>
      <c r="W763" s="33"/>
      <c r="X763" s="33">
        <f>X764</f>
        <v>0</v>
      </c>
      <c r="Y763" s="9">
        <v>4842.1000000000004</v>
      </c>
      <c r="Z763" s="24"/>
    </row>
    <row r="764" spans="1:27" ht="38.25" outlineLevel="5" x14ac:dyDescent="0.25">
      <c r="A764" s="15" t="s">
        <v>58</v>
      </c>
      <c r="B764" s="8" t="s">
        <v>67</v>
      </c>
      <c r="C764" s="8" t="s">
        <v>32</v>
      </c>
      <c r="D764" s="8" t="s">
        <v>528</v>
      </c>
      <c r="E764" s="8" t="s">
        <v>59</v>
      </c>
      <c r="F764" s="33">
        <v>4842.1000000000004</v>
      </c>
      <c r="G764" s="33"/>
      <c r="H764" s="33"/>
      <c r="I764" s="33"/>
      <c r="J764" s="33"/>
      <c r="K764" s="33"/>
      <c r="L764" s="88">
        <f>SUM(F764:K764)</f>
        <v>4842.1000000000004</v>
      </c>
      <c r="M764" s="9">
        <v>4842.1000000000004</v>
      </c>
      <c r="N764" s="33"/>
      <c r="O764" s="33"/>
      <c r="P764" s="33"/>
      <c r="Q764" s="33"/>
      <c r="R764" s="34">
        <f>SUM(N764:Q764)</f>
        <v>0</v>
      </c>
      <c r="S764" s="9">
        <v>4842.1000000000004</v>
      </c>
      <c r="T764" s="33"/>
      <c r="U764" s="33"/>
      <c r="V764" s="33"/>
      <c r="W764" s="33"/>
      <c r="X764" s="34">
        <f>SUM(T764:W764)</f>
        <v>0</v>
      </c>
      <c r="Y764" s="9">
        <v>4842.1000000000004</v>
      </c>
      <c r="Z764" s="24"/>
    </row>
    <row r="765" spans="1:27" s="12" customFormat="1" ht="25.5" x14ac:dyDescent="0.2">
      <c r="A765" s="7" t="s">
        <v>529</v>
      </c>
      <c r="B765" s="13"/>
      <c r="C765" s="13"/>
      <c r="D765" s="13" t="s">
        <v>530</v>
      </c>
      <c r="E765" s="13"/>
      <c r="F765" s="30">
        <f>F766</f>
        <v>4870.1899999999996</v>
      </c>
      <c r="G765" s="30"/>
      <c r="H765" s="30"/>
      <c r="I765" s="30"/>
      <c r="J765" s="30"/>
      <c r="K765" s="30"/>
      <c r="L765" s="87">
        <f>L766</f>
        <v>4870.1899999999996</v>
      </c>
      <c r="M765" s="14">
        <v>4870.1899999999996</v>
      </c>
      <c r="N765" s="30">
        <f>N766</f>
        <v>0</v>
      </c>
      <c r="O765" s="30"/>
      <c r="P765" s="30"/>
      <c r="Q765" s="30"/>
      <c r="R765" s="30">
        <f>R766</f>
        <v>0</v>
      </c>
      <c r="S765" s="14">
        <v>3470.14</v>
      </c>
      <c r="T765" s="30">
        <f>T766</f>
        <v>0</v>
      </c>
      <c r="U765" s="30"/>
      <c r="V765" s="30"/>
      <c r="W765" s="30"/>
      <c r="X765" s="30">
        <f>X766</f>
        <v>0</v>
      </c>
      <c r="Y765" s="14">
        <v>3466.82</v>
      </c>
      <c r="Z765" s="31"/>
      <c r="AA765" s="32"/>
    </row>
    <row r="766" spans="1:27" ht="25.5" outlineLevel="1" x14ac:dyDescent="0.25">
      <c r="A766" s="15" t="s">
        <v>531</v>
      </c>
      <c r="B766" s="8"/>
      <c r="C766" s="8"/>
      <c r="D766" s="8" t="s">
        <v>532</v>
      </c>
      <c r="E766" s="8"/>
      <c r="F766" s="33">
        <f>F767</f>
        <v>4870.1899999999996</v>
      </c>
      <c r="G766" s="33"/>
      <c r="H766" s="33"/>
      <c r="I766" s="33"/>
      <c r="J766" s="33"/>
      <c r="K766" s="33"/>
      <c r="L766" s="88">
        <f>L767</f>
        <v>4870.1899999999996</v>
      </c>
      <c r="M766" s="9">
        <v>4870.1899999999996</v>
      </c>
      <c r="N766" s="33">
        <f>N767</f>
        <v>0</v>
      </c>
      <c r="O766" s="33"/>
      <c r="P766" s="33"/>
      <c r="Q766" s="33"/>
      <c r="R766" s="33">
        <f>R767</f>
        <v>0</v>
      </c>
      <c r="S766" s="9">
        <v>3470.14</v>
      </c>
      <c r="T766" s="33">
        <f>T767</f>
        <v>0</v>
      </c>
      <c r="U766" s="33"/>
      <c r="V766" s="33"/>
      <c r="W766" s="33"/>
      <c r="X766" s="33">
        <f>X767</f>
        <v>0</v>
      </c>
      <c r="Y766" s="9">
        <v>3466.82</v>
      </c>
      <c r="Z766" s="24"/>
    </row>
    <row r="767" spans="1:27" ht="25.5" outlineLevel="2" x14ac:dyDescent="0.25">
      <c r="A767" s="15" t="s">
        <v>533</v>
      </c>
      <c r="B767" s="8"/>
      <c r="C767" s="8"/>
      <c r="D767" s="8" t="s">
        <v>534</v>
      </c>
      <c r="E767" s="8"/>
      <c r="F767" s="33">
        <f>F768</f>
        <v>4870.1899999999996</v>
      </c>
      <c r="G767" s="33"/>
      <c r="H767" s="33"/>
      <c r="I767" s="33"/>
      <c r="J767" s="33"/>
      <c r="K767" s="33"/>
      <c r="L767" s="88">
        <f>L768</f>
        <v>4870.1899999999996</v>
      </c>
      <c r="M767" s="9">
        <v>4870.1899999999996</v>
      </c>
      <c r="N767" s="33">
        <f>N768</f>
        <v>0</v>
      </c>
      <c r="O767" s="33"/>
      <c r="P767" s="33"/>
      <c r="Q767" s="33"/>
      <c r="R767" s="33">
        <f>R768</f>
        <v>0</v>
      </c>
      <c r="S767" s="9">
        <v>3470.14</v>
      </c>
      <c r="T767" s="33">
        <f>T768</f>
        <v>0</v>
      </c>
      <c r="U767" s="33"/>
      <c r="V767" s="33"/>
      <c r="W767" s="33"/>
      <c r="X767" s="33">
        <f>X768</f>
        <v>0</v>
      </c>
      <c r="Y767" s="9">
        <v>3466.82</v>
      </c>
      <c r="Z767" s="24"/>
    </row>
    <row r="768" spans="1:27" outlineLevel="3" x14ac:dyDescent="0.25">
      <c r="A768" s="15" t="s">
        <v>95</v>
      </c>
      <c r="B768" s="8" t="s">
        <v>96</v>
      </c>
      <c r="C768" s="8"/>
      <c r="D768" s="8" t="s">
        <v>534</v>
      </c>
      <c r="E768" s="8"/>
      <c r="F768" s="33">
        <f>F769</f>
        <v>4870.1899999999996</v>
      </c>
      <c r="G768" s="33"/>
      <c r="H768" s="33"/>
      <c r="I768" s="33"/>
      <c r="J768" s="33"/>
      <c r="K768" s="33"/>
      <c r="L768" s="88">
        <f>L769</f>
        <v>4870.1899999999996</v>
      </c>
      <c r="M768" s="9">
        <v>4870.1899999999996</v>
      </c>
      <c r="N768" s="33">
        <f>N769</f>
        <v>0</v>
      </c>
      <c r="O768" s="33"/>
      <c r="P768" s="33"/>
      <c r="Q768" s="33"/>
      <c r="R768" s="33">
        <f>R769</f>
        <v>0</v>
      </c>
      <c r="S768" s="9">
        <v>3470.14</v>
      </c>
      <c r="T768" s="33">
        <f>T769</f>
        <v>0</v>
      </c>
      <c r="U768" s="33"/>
      <c r="V768" s="33"/>
      <c r="W768" s="33"/>
      <c r="X768" s="33">
        <f>X769</f>
        <v>0</v>
      </c>
      <c r="Y768" s="9">
        <v>3466.82</v>
      </c>
      <c r="Z768" s="24"/>
    </row>
    <row r="769" spans="1:27" outlineLevel="4" x14ac:dyDescent="0.25">
      <c r="A769" s="15" t="s">
        <v>146</v>
      </c>
      <c r="B769" s="8" t="s">
        <v>96</v>
      </c>
      <c r="C769" s="8" t="s">
        <v>147</v>
      </c>
      <c r="D769" s="8" t="s">
        <v>534</v>
      </c>
      <c r="E769" s="8"/>
      <c r="F769" s="33">
        <f>F770</f>
        <v>4870.1899999999996</v>
      </c>
      <c r="G769" s="33"/>
      <c r="H769" s="33"/>
      <c r="I769" s="33"/>
      <c r="J769" s="33"/>
      <c r="K769" s="33"/>
      <c r="L769" s="88">
        <f>L770</f>
        <v>4870.1899999999996</v>
      </c>
      <c r="M769" s="9">
        <v>4870.1899999999996</v>
      </c>
      <c r="N769" s="33">
        <f>N770</f>
        <v>0</v>
      </c>
      <c r="O769" s="33"/>
      <c r="P769" s="33"/>
      <c r="Q769" s="33"/>
      <c r="R769" s="33">
        <f>R770</f>
        <v>0</v>
      </c>
      <c r="S769" s="9">
        <v>3470.14</v>
      </c>
      <c r="T769" s="33">
        <f>T770</f>
        <v>0</v>
      </c>
      <c r="U769" s="33"/>
      <c r="V769" s="33"/>
      <c r="W769" s="33"/>
      <c r="X769" s="33">
        <f>X770</f>
        <v>0</v>
      </c>
      <c r="Y769" s="9">
        <v>3466.82</v>
      </c>
      <c r="Z769" s="24"/>
    </row>
    <row r="770" spans="1:27" ht="38.25" outlineLevel="5" x14ac:dyDescent="0.25">
      <c r="A770" s="15" t="s">
        <v>112</v>
      </c>
      <c r="B770" s="8" t="s">
        <v>96</v>
      </c>
      <c r="C770" s="8" t="s">
        <v>147</v>
      </c>
      <c r="D770" s="8" t="s">
        <v>534</v>
      </c>
      <c r="E770" s="8" t="s">
        <v>113</v>
      </c>
      <c r="F770" s="33">
        <v>4870.1899999999996</v>
      </c>
      <c r="G770" s="33"/>
      <c r="H770" s="33"/>
      <c r="I770" s="33"/>
      <c r="J770" s="33"/>
      <c r="K770" s="33"/>
      <c r="L770" s="88">
        <f>SUM(F770:K770)</f>
        <v>4870.1899999999996</v>
      </c>
      <c r="M770" s="9">
        <v>4870.1899999999996</v>
      </c>
      <c r="N770" s="33"/>
      <c r="O770" s="33"/>
      <c r="P770" s="33"/>
      <c r="Q770" s="33"/>
      <c r="R770" s="34">
        <f>SUM(N770:Q770)</f>
        <v>0</v>
      </c>
      <c r="S770" s="9">
        <v>3470.14</v>
      </c>
      <c r="T770" s="33"/>
      <c r="U770" s="33"/>
      <c r="V770" s="33"/>
      <c r="W770" s="33"/>
      <c r="X770" s="34">
        <f>SUM(T770:W770)</f>
        <v>0</v>
      </c>
      <c r="Y770" s="9">
        <v>3466.82</v>
      </c>
      <c r="Z770" s="24"/>
    </row>
    <row r="771" spans="1:27" s="12" customFormat="1" ht="25.5" x14ac:dyDescent="0.2">
      <c r="A771" s="7" t="s">
        <v>535</v>
      </c>
      <c r="B771" s="13"/>
      <c r="C771" s="13"/>
      <c r="D771" s="13" t="s">
        <v>536</v>
      </c>
      <c r="E771" s="13"/>
      <c r="F771" s="30">
        <f>F772</f>
        <v>5568.18</v>
      </c>
      <c r="G771" s="30"/>
      <c r="H771" s="30"/>
      <c r="I771" s="30"/>
      <c r="J771" s="30"/>
      <c r="K771" s="30"/>
      <c r="L771" s="87">
        <f>L772</f>
        <v>5568.18</v>
      </c>
      <c r="M771" s="14">
        <v>5568.18</v>
      </c>
      <c r="N771" s="30">
        <f>N772</f>
        <v>0</v>
      </c>
      <c r="O771" s="30"/>
      <c r="P771" s="30"/>
      <c r="Q771" s="30"/>
      <c r="R771" s="30">
        <f>R772</f>
        <v>0</v>
      </c>
      <c r="S771" s="14">
        <v>5568.18</v>
      </c>
      <c r="T771" s="30">
        <f>T772</f>
        <v>0</v>
      </c>
      <c r="U771" s="30"/>
      <c r="V771" s="30"/>
      <c r="W771" s="30"/>
      <c r="X771" s="30">
        <f>X772</f>
        <v>0</v>
      </c>
      <c r="Y771" s="14">
        <v>5568.18</v>
      </c>
      <c r="Z771" s="31"/>
      <c r="AA771" s="32"/>
    </row>
    <row r="772" spans="1:27" ht="51" outlineLevel="1" x14ac:dyDescent="0.25">
      <c r="A772" s="15" t="s">
        <v>537</v>
      </c>
      <c r="B772" s="8"/>
      <c r="C772" s="8"/>
      <c r="D772" s="8" t="s">
        <v>538</v>
      </c>
      <c r="E772" s="8"/>
      <c r="F772" s="33">
        <f>F773</f>
        <v>5568.18</v>
      </c>
      <c r="G772" s="33"/>
      <c r="H772" s="33"/>
      <c r="I772" s="33"/>
      <c r="J772" s="33"/>
      <c r="K772" s="33"/>
      <c r="L772" s="88">
        <f>L773</f>
        <v>5568.18</v>
      </c>
      <c r="M772" s="9">
        <v>5568.18</v>
      </c>
      <c r="N772" s="33">
        <f>N773</f>
        <v>0</v>
      </c>
      <c r="O772" s="33"/>
      <c r="P772" s="33"/>
      <c r="Q772" s="33"/>
      <c r="R772" s="33">
        <f>R773</f>
        <v>0</v>
      </c>
      <c r="S772" s="9">
        <v>5568.18</v>
      </c>
      <c r="T772" s="33">
        <f>T773</f>
        <v>0</v>
      </c>
      <c r="U772" s="33"/>
      <c r="V772" s="33"/>
      <c r="W772" s="33"/>
      <c r="X772" s="33">
        <f>X773</f>
        <v>0</v>
      </c>
      <c r="Y772" s="9">
        <v>5568.18</v>
      </c>
      <c r="Z772" s="24"/>
    </row>
    <row r="773" spans="1:27" ht="38.25" outlineLevel="2" x14ac:dyDescent="0.25">
      <c r="A773" s="15" t="s">
        <v>539</v>
      </c>
      <c r="B773" s="8"/>
      <c r="C773" s="8"/>
      <c r="D773" s="8" t="s">
        <v>540</v>
      </c>
      <c r="E773" s="8"/>
      <c r="F773" s="33">
        <f>F774</f>
        <v>5568.18</v>
      </c>
      <c r="G773" s="33"/>
      <c r="H773" s="33"/>
      <c r="I773" s="33"/>
      <c r="J773" s="33"/>
      <c r="K773" s="33"/>
      <c r="L773" s="88">
        <f>L774</f>
        <v>5568.18</v>
      </c>
      <c r="M773" s="9">
        <v>5568.18</v>
      </c>
      <c r="N773" s="33">
        <f>N774</f>
        <v>0</v>
      </c>
      <c r="O773" s="33"/>
      <c r="P773" s="33"/>
      <c r="Q773" s="33"/>
      <c r="R773" s="33">
        <f>R774</f>
        <v>0</v>
      </c>
      <c r="S773" s="9">
        <v>5568.18</v>
      </c>
      <c r="T773" s="33">
        <f>T774</f>
        <v>0</v>
      </c>
      <c r="U773" s="33"/>
      <c r="V773" s="33"/>
      <c r="W773" s="33"/>
      <c r="X773" s="33">
        <f>X774</f>
        <v>0</v>
      </c>
      <c r="Y773" s="9">
        <v>5568.18</v>
      </c>
      <c r="Z773" s="24"/>
    </row>
    <row r="774" spans="1:27" ht="25.5" outlineLevel="3" x14ac:dyDescent="0.25">
      <c r="A774" s="15" t="s">
        <v>395</v>
      </c>
      <c r="B774" s="8" t="s">
        <v>67</v>
      </c>
      <c r="C774" s="8"/>
      <c r="D774" s="8" t="s">
        <v>540</v>
      </c>
      <c r="E774" s="8"/>
      <c r="F774" s="33">
        <f>F775</f>
        <v>5568.18</v>
      </c>
      <c r="G774" s="33"/>
      <c r="H774" s="33"/>
      <c r="I774" s="33"/>
      <c r="J774" s="33"/>
      <c r="K774" s="33"/>
      <c r="L774" s="88">
        <f>L775</f>
        <v>5568.18</v>
      </c>
      <c r="M774" s="9">
        <v>5568.18</v>
      </c>
      <c r="N774" s="33">
        <f>N775</f>
        <v>0</v>
      </c>
      <c r="O774" s="33"/>
      <c r="P774" s="33"/>
      <c r="Q774" s="33"/>
      <c r="R774" s="33">
        <f>R775</f>
        <v>0</v>
      </c>
      <c r="S774" s="9">
        <v>5568.18</v>
      </c>
      <c r="T774" s="33">
        <f>T775</f>
        <v>0</v>
      </c>
      <c r="U774" s="33"/>
      <c r="V774" s="33"/>
      <c r="W774" s="33"/>
      <c r="X774" s="33">
        <f>X775</f>
        <v>0</v>
      </c>
      <c r="Y774" s="9">
        <v>5568.18</v>
      </c>
      <c r="Z774" s="24"/>
    </row>
    <row r="775" spans="1:27" ht="25.5" outlineLevel="4" x14ac:dyDescent="0.25">
      <c r="A775" s="15" t="s">
        <v>541</v>
      </c>
      <c r="B775" s="8" t="s">
        <v>67</v>
      </c>
      <c r="C775" s="8" t="s">
        <v>67</v>
      </c>
      <c r="D775" s="8" t="s">
        <v>540</v>
      </c>
      <c r="E775" s="8"/>
      <c r="F775" s="33">
        <f>F776</f>
        <v>5568.18</v>
      </c>
      <c r="G775" s="33"/>
      <c r="H775" s="33"/>
      <c r="I775" s="33"/>
      <c r="J775" s="33"/>
      <c r="K775" s="33"/>
      <c r="L775" s="88">
        <f>L776</f>
        <v>5568.18</v>
      </c>
      <c r="M775" s="9">
        <v>5568.18</v>
      </c>
      <c r="N775" s="33">
        <f>N776</f>
        <v>0</v>
      </c>
      <c r="O775" s="33"/>
      <c r="P775" s="33"/>
      <c r="Q775" s="33"/>
      <c r="R775" s="33">
        <f>R776</f>
        <v>0</v>
      </c>
      <c r="S775" s="9">
        <v>5568.18</v>
      </c>
      <c r="T775" s="33">
        <f>T776</f>
        <v>0</v>
      </c>
      <c r="U775" s="33"/>
      <c r="V775" s="33"/>
      <c r="W775" s="33"/>
      <c r="X775" s="33">
        <f>X776</f>
        <v>0</v>
      </c>
      <c r="Y775" s="9">
        <v>5568.18</v>
      </c>
      <c r="Z775" s="24"/>
    </row>
    <row r="776" spans="1:27" outlineLevel="5" x14ac:dyDescent="0.25">
      <c r="A776" s="15" t="s">
        <v>17</v>
      </c>
      <c r="B776" s="8" t="s">
        <v>67</v>
      </c>
      <c r="C776" s="8" t="s">
        <v>67</v>
      </c>
      <c r="D776" s="8" t="s">
        <v>540</v>
      </c>
      <c r="E776" s="8" t="s">
        <v>18</v>
      </c>
      <c r="F776" s="33">
        <v>5568.18</v>
      </c>
      <c r="G776" s="33"/>
      <c r="H776" s="33"/>
      <c r="I776" s="33"/>
      <c r="J776" s="33"/>
      <c r="K776" s="33"/>
      <c r="L776" s="88">
        <f>SUM(F776:K776)</f>
        <v>5568.18</v>
      </c>
      <c r="M776" s="9">
        <v>5568.18</v>
      </c>
      <c r="N776" s="33"/>
      <c r="O776" s="33"/>
      <c r="P776" s="33"/>
      <c r="Q776" s="33"/>
      <c r="R776" s="34">
        <f>SUM(N776:Q776)</f>
        <v>0</v>
      </c>
      <c r="S776" s="9">
        <v>5568.18</v>
      </c>
      <c r="T776" s="33"/>
      <c r="U776" s="33"/>
      <c r="V776" s="33"/>
      <c r="W776" s="33"/>
      <c r="X776" s="34">
        <f>SUM(T776:W776)</f>
        <v>0</v>
      </c>
      <c r="Y776" s="9">
        <v>5568.18</v>
      </c>
      <c r="Z776" s="24"/>
    </row>
    <row r="777" spans="1:27" s="12" customFormat="1" ht="38.25" x14ac:dyDescent="0.2">
      <c r="A777" s="7" t="s">
        <v>542</v>
      </c>
      <c r="B777" s="13"/>
      <c r="C777" s="13"/>
      <c r="D777" s="13" t="s">
        <v>543</v>
      </c>
      <c r="E777" s="13"/>
      <c r="F777" s="30">
        <f>F778+F783</f>
        <v>359.91</v>
      </c>
      <c r="G777" s="30"/>
      <c r="H777" s="30"/>
      <c r="I777" s="30"/>
      <c r="J777" s="30"/>
      <c r="K777" s="30"/>
      <c r="L777" s="87">
        <f>L778+L783</f>
        <v>359.91</v>
      </c>
      <c r="M777" s="14">
        <v>359.91</v>
      </c>
      <c r="N777" s="30">
        <f>N778+N783</f>
        <v>0</v>
      </c>
      <c r="O777" s="30"/>
      <c r="P777" s="30"/>
      <c r="Q777" s="30"/>
      <c r="R777" s="30">
        <f>R778+R783</f>
        <v>0</v>
      </c>
      <c r="S777" s="14">
        <v>39.11</v>
      </c>
      <c r="T777" s="30">
        <f>T778+T783</f>
        <v>0</v>
      </c>
      <c r="U777" s="30"/>
      <c r="V777" s="30"/>
      <c r="W777" s="30"/>
      <c r="X777" s="30">
        <f>X778+X783</f>
        <v>0</v>
      </c>
      <c r="Y777" s="14">
        <v>79.349999999999994</v>
      </c>
      <c r="Z777" s="31"/>
      <c r="AA777" s="32"/>
    </row>
    <row r="778" spans="1:27" ht="140.25" outlineLevel="1" x14ac:dyDescent="0.25">
      <c r="A778" s="15" t="s">
        <v>544</v>
      </c>
      <c r="B778" s="8"/>
      <c r="C778" s="8"/>
      <c r="D778" s="8" t="s">
        <v>545</v>
      </c>
      <c r="E778" s="8"/>
      <c r="F778" s="33">
        <f>F779</f>
        <v>348</v>
      </c>
      <c r="G778" s="33"/>
      <c r="H778" s="33"/>
      <c r="I778" s="33"/>
      <c r="J778" s="33"/>
      <c r="K778" s="33"/>
      <c r="L778" s="88">
        <f>L779</f>
        <v>348</v>
      </c>
      <c r="M778" s="9">
        <v>348</v>
      </c>
      <c r="N778" s="33">
        <f>N779</f>
        <v>0</v>
      </c>
      <c r="O778" s="33"/>
      <c r="P778" s="33"/>
      <c r="Q778" s="33"/>
      <c r="R778" s="33">
        <f>R779</f>
        <v>0</v>
      </c>
      <c r="S778" s="9">
        <v>26</v>
      </c>
      <c r="T778" s="33">
        <f>T779</f>
        <v>0</v>
      </c>
      <c r="U778" s="33"/>
      <c r="V778" s="33"/>
      <c r="W778" s="33"/>
      <c r="X778" s="33">
        <f>X779</f>
        <v>0</v>
      </c>
      <c r="Y778" s="9">
        <v>26</v>
      </c>
      <c r="Z778" s="24"/>
    </row>
    <row r="779" spans="1:27" ht="51" outlineLevel="2" x14ac:dyDescent="0.25">
      <c r="A779" s="15" t="s">
        <v>546</v>
      </c>
      <c r="B779" s="8"/>
      <c r="C779" s="8"/>
      <c r="D779" s="8" t="s">
        <v>547</v>
      </c>
      <c r="E779" s="8"/>
      <c r="F779" s="33">
        <f>F780</f>
        <v>348</v>
      </c>
      <c r="G779" s="33"/>
      <c r="H779" s="33"/>
      <c r="I779" s="33"/>
      <c r="J779" s="33"/>
      <c r="K779" s="33"/>
      <c r="L779" s="88">
        <f>L780</f>
        <v>348</v>
      </c>
      <c r="M779" s="9">
        <v>348</v>
      </c>
      <c r="N779" s="33">
        <f>N780</f>
        <v>0</v>
      </c>
      <c r="O779" s="33"/>
      <c r="P779" s="33"/>
      <c r="Q779" s="33"/>
      <c r="R779" s="33">
        <f>R780</f>
        <v>0</v>
      </c>
      <c r="S779" s="9">
        <v>26</v>
      </c>
      <c r="T779" s="33">
        <f>T780</f>
        <v>0</v>
      </c>
      <c r="U779" s="33"/>
      <c r="V779" s="33"/>
      <c r="W779" s="33"/>
      <c r="X779" s="33">
        <f>X780</f>
        <v>0</v>
      </c>
      <c r="Y779" s="9">
        <v>26</v>
      </c>
      <c r="Z779" s="24"/>
    </row>
    <row r="780" spans="1:27" ht="38.25" outlineLevel="3" x14ac:dyDescent="0.25">
      <c r="A780" s="15" t="s">
        <v>250</v>
      </c>
      <c r="B780" s="8" t="s">
        <v>32</v>
      </c>
      <c r="C780" s="8"/>
      <c r="D780" s="8" t="s">
        <v>547</v>
      </c>
      <c r="E780" s="8"/>
      <c r="F780" s="33">
        <f>F781</f>
        <v>348</v>
      </c>
      <c r="G780" s="33"/>
      <c r="H780" s="33"/>
      <c r="I780" s="33"/>
      <c r="J780" s="33"/>
      <c r="K780" s="33"/>
      <c r="L780" s="88">
        <f>L781</f>
        <v>348</v>
      </c>
      <c r="M780" s="9">
        <v>348</v>
      </c>
      <c r="N780" s="33">
        <f>N781</f>
        <v>0</v>
      </c>
      <c r="O780" s="33"/>
      <c r="P780" s="33"/>
      <c r="Q780" s="33"/>
      <c r="R780" s="33">
        <f>R781</f>
        <v>0</v>
      </c>
      <c r="S780" s="9">
        <v>26</v>
      </c>
      <c r="T780" s="33">
        <f>T781</f>
        <v>0</v>
      </c>
      <c r="U780" s="33"/>
      <c r="V780" s="33"/>
      <c r="W780" s="33"/>
      <c r="X780" s="33">
        <f>X781</f>
        <v>0</v>
      </c>
      <c r="Y780" s="9">
        <v>26</v>
      </c>
      <c r="Z780" s="24"/>
    </row>
    <row r="781" spans="1:27" ht="38.25" outlineLevel="4" x14ac:dyDescent="0.25">
      <c r="A781" s="15" t="s">
        <v>254</v>
      </c>
      <c r="B781" s="8" t="s">
        <v>32</v>
      </c>
      <c r="C781" s="8" t="s">
        <v>255</v>
      </c>
      <c r="D781" s="8" t="s">
        <v>547</v>
      </c>
      <c r="E781" s="8"/>
      <c r="F781" s="33">
        <f>F782</f>
        <v>348</v>
      </c>
      <c r="G781" s="33"/>
      <c r="H781" s="33"/>
      <c r="I781" s="33"/>
      <c r="J781" s="33"/>
      <c r="K781" s="33"/>
      <c r="L781" s="88">
        <f>L782</f>
        <v>348</v>
      </c>
      <c r="M781" s="9">
        <v>348</v>
      </c>
      <c r="N781" s="33">
        <f>N782</f>
        <v>0</v>
      </c>
      <c r="O781" s="33"/>
      <c r="P781" s="33"/>
      <c r="Q781" s="33"/>
      <c r="R781" s="33">
        <f>R782</f>
        <v>0</v>
      </c>
      <c r="S781" s="9">
        <v>26</v>
      </c>
      <c r="T781" s="33">
        <f>T782</f>
        <v>0</v>
      </c>
      <c r="U781" s="33"/>
      <c r="V781" s="33"/>
      <c r="W781" s="33"/>
      <c r="X781" s="33">
        <f>X782</f>
        <v>0</v>
      </c>
      <c r="Y781" s="9">
        <v>26</v>
      </c>
      <c r="Z781" s="24"/>
    </row>
    <row r="782" spans="1:27" ht="38.25" outlineLevel="5" x14ac:dyDescent="0.25">
      <c r="A782" s="15" t="s">
        <v>58</v>
      </c>
      <c r="B782" s="8" t="s">
        <v>32</v>
      </c>
      <c r="C782" s="8" t="s">
        <v>255</v>
      </c>
      <c r="D782" s="8" t="s">
        <v>547</v>
      </c>
      <c r="E782" s="8" t="s">
        <v>59</v>
      </c>
      <c r="F782" s="33">
        <v>348</v>
      </c>
      <c r="G782" s="33"/>
      <c r="H782" s="33"/>
      <c r="I782" s="33"/>
      <c r="J782" s="33"/>
      <c r="K782" s="33"/>
      <c r="L782" s="88">
        <f>SUM(F782:K782)</f>
        <v>348</v>
      </c>
      <c r="M782" s="9">
        <v>348</v>
      </c>
      <c r="N782" s="33"/>
      <c r="O782" s="33"/>
      <c r="P782" s="33"/>
      <c r="Q782" s="33"/>
      <c r="R782" s="34">
        <f>SUM(N782:Q782)</f>
        <v>0</v>
      </c>
      <c r="S782" s="9">
        <v>26</v>
      </c>
      <c r="T782" s="33"/>
      <c r="U782" s="33"/>
      <c r="V782" s="33"/>
      <c r="W782" s="33"/>
      <c r="X782" s="34">
        <f>SUM(T782:W782)</f>
        <v>0</v>
      </c>
      <c r="Y782" s="9">
        <v>26</v>
      </c>
      <c r="Z782" s="24"/>
    </row>
    <row r="783" spans="1:27" ht="76.5" outlineLevel="1" x14ac:dyDescent="0.25">
      <c r="A783" s="15" t="s">
        <v>548</v>
      </c>
      <c r="B783" s="8"/>
      <c r="C783" s="8"/>
      <c r="D783" s="8" t="s">
        <v>549</v>
      </c>
      <c r="E783" s="8"/>
      <c r="F783" s="33">
        <f>F784</f>
        <v>11.91</v>
      </c>
      <c r="G783" s="33"/>
      <c r="H783" s="33"/>
      <c r="I783" s="33"/>
      <c r="J783" s="33"/>
      <c r="K783" s="33"/>
      <c r="L783" s="88">
        <f>L784</f>
        <v>11.91</v>
      </c>
      <c r="M783" s="9">
        <v>11.91</v>
      </c>
      <c r="N783" s="33">
        <f>N784</f>
        <v>0</v>
      </c>
      <c r="O783" s="33"/>
      <c r="P783" s="33"/>
      <c r="Q783" s="33"/>
      <c r="R783" s="33">
        <f>R784</f>
        <v>0</v>
      </c>
      <c r="S783" s="9">
        <v>13.11</v>
      </c>
      <c r="T783" s="33">
        <f>T784</f>
        <v>0</v>
      </c>
      <c r="U783" s="33"/>
      <c r="V783" s="33"/>
      <c r="W783" s="33"/>
      <c r="X783" s="33">
        <f>X784</f>
        <v>0</v>
      </c>
      <c r="Y783" s="9">
        <v>53.35</v>
      </c>
      <c r="Z783" s="24"/>
    </row>
    <row r="784" spans="1:27" ht="76.5" outlineLevel="2" x14ac:dyDescent="0.25">
      <c r="A784" s="15" t="s">
        <v>550</v>
      </c>
      <c r="B784" s="8"/>
      <c r="C784" s="8"/>
      <c r="D784" s="8" t="s">
        <v>551</v>
      </c>
      <c r="E784" s="8"/>
      <c r="F784" s="33">
        <f>F785</f>
        <v>11.91</v>
      </c>
      <c r="G784" s="33"/>
      <c r="H784" s="33"/>
      <c r="I784" s="33"/>
      <c r="J784" s="33"/>
      <c r="K784" s="33"/>
      <c r="L784" s="88">
        <f>L785</f>
        <v>11.91</v>
      </c>
      <c r="M784" s="9">
        <v>11.91</v>
      </c>
      <c r="N784" s="33">
        <f>N785</f>
        <v>0</v>
      </c>
      <c r="O784" s="33"/>
      <c r="P784" s="33"/>
      <c r="Q784" s="33"/>
      <c r="R784" s="33">
        <f>R785</f>
        <v>0</v>
      </c>
      <c r="S784" s="9">
        <v>13.11</v>
      </c>
      <c r="T784" s="33">
        <f>T785</f>
        <v>0</v>
      </c>
      <c r="U784" s="33"/>
      <c r="V784" s="33"/>
      <c r="W784" s="33"/>
      <c r="X784" s="33">
        <f>X785</f>
        <v>0</v>
      </c>
      <c r="Y784" s="9">
        <v>53.35</v>
      </c>
      <c r="Z784" s="24"/>
    </row>
    <row r="785" spans="1:27" ht="38.25" outlineLevel="3" x14ac:dyDescent="0.25">
      <c r="A785" s="15" t="s">
        <v>250</v>
      </c>
      <c r="B785" s="8" t="s">
        <v>32</v>
      </c>
      <c r="C785" s="8"/>
      <c r="D785" s="8" t="s">
        <v>551</v>
      </c>
      <c r="E785" s="8"/>
      <c r="F785" s="33">
        <f>F786</f>
        <v>11.91</v>
      </c>
      <c r="G785" s="33"/>
      <c r="H785" s="33"/>
      <c r="I785" s="33"/>
      <c r="J785" s="33"/>
      <c r="K785" s="33"/>
      <c r="L785" s="88">
        <f>L786</f>
        <v>11.91</v>
      </c>
      <c r="M785" s="9">
        <v>11.91</v>
      </c>
      <c r="N785" s="33">
        <f>N786</f>
        <v>0</v>
      </c>
      <c r="O785" s="33"/>
      <c r="P785" s="33"/>
      <c r="Q785" s="33"/>
      <c r="R785" s="33">
        <f>R786</f>
        <v>0</v>
      </c>
      <c r="S785" s="9">
        <v>13.11</v>
      </c>
      <c r="T785" s="33">
        <f>T786</f>
        <v>0</v>
      </c>
      <c r="U785" s="33"/>
      <c r="V785" s="33"/>
      <c r="W785" s="33"/>
      <c r="X785" s="33">
        <f>X786</f>
        <v>0</v>
      </c>
      <c r="Y785" s="9">
        <v>53.35</v>
      </c>
      <c r="Z785" s="24"/>
    </row>
    <row r="786" spans="1:27" ht="38.25" outlineLevel="4" x14ac:dyDescent="0.25">
      <c r="A786" s="15" t="s">
        <v>254</v>
      </c>
      <c r="B786" s="8" t="s">
        <v>32</v>
      </c>
      <c r="C786" s="8" t="s">
        <v>255</v>
      </c>
      <c r="D786" s="8" t="s">
        <v>551</v>
      </c>
      <c r="E786" s="8"/>
      <c r="F786" s="33">
        <f>F787</f>
        <v>11.91</v>
      </c>
      <c r="G786" s="33"/>
      <c r="H786" s="33"/>
      <c r="I786" s="33"/>
      <c r="J786" s="33"/>
      <c r="K786" s="33"/>
      <c r="L786" s="88">
        <f>L787</f>
        <v>11.91</v>
      </c>
      <c r="M786" s="9">
        <v>11.91</v>
      </c>
      <c r="N786" s="33">
        <f>N787</f>
        <v>0</v>
      </c>
      <c r="O786" s="33"/>
      <c r="P786" s="33"/>
      <c r="Q786" s="33"/>
      <c r="R786" s="33">
        <f>R787</f>
        <v>0</v>
      </c>
      <c r="S786" s="9">
        <v>13.11</v>
      </c>
      <c r="T786" s="33">
        <f>T787</f>
        <v>0</v>
      </c>
      <c r="U786" s="33"/>
      <c r="V786" s="33"/>
      <c r="W786" s="33"/>
      <c r="X786" s="33">
        <f>X787</f>
        <v>0</v>
      </c>
      <c r="Y786" s="9">
        <v>53.35</v>
      </c>
      <c r="Z786" s="24"/>
    </row>
    <row r="787" spans="1:27" ht="38.25" outlineLevel="5" x14ac:dyDescent="0.25">
      <c r="A787" s="15" t="s">
        <v>58</v>
      </c>
      <c r="B787" s="8" t="s">
        <v>32</v>
      </c>
      <c r="C787" s="8" t="s">
        <v>255</v>
      </c>
      <c r="D787" s="8" t="s">
        <v>551</v>
      </c>
      <c r="E787" s="8" t="s">
        <v>59</v>
      </c>
      <c r="F787" s="33">
        <v>11.91</v>
      </c>
      <c r="G787" s="33"/>
      <c r="H787" s="33"/>
      <c r="I787" s="33"/>
      <c r="J787" s="33"/>
      <c r="K787" s="33"/>
      <c r="L787" s="88">
        <f>SUM(F787:K787)</f>
        <v>11.91</v>
      </c>
      <c r="M787" s="9">
        <v>11.91</v>
      </c>
      <c r="N787" s="33"/>
      <c r="O787" s="33"/>
      <c r="P787" s="33"/>
      <c r="Q787" s="33"/>
      <c r="R787" s="34">
        <f>SUM(N787:Q787)</f>
        <v>0</v>
      </c>
      <c r="S787" s="9">
        <v>13.11</v>
      </c>
      <c r="T787" s="33"/>
      <c r="U787" s="33"/>
      <c r="V787" s="33"/>
      <c r="W787" s="33"/>
      <c r="X787" s="34">
        <f>SUM(T787:W787)</f>
        <v>0</v>
      </c>
      <c r="Y787" s="9">
        <v>53.35</v>
      </c>
      <c r="Z787" s="24"/>
    </row>
    <row r="788" spans="1:27" s="12" customFormat="1" ht="25.5" x14ac:dyDescent="0.2">
      <c r="A788" s="7" t="s">
        <v>552</v>
      </c>
      <c r="B788" s="13"/>
      <c r="C788" s="13"/>
      <c r="D788" s="13" t="s">
        <v>553</v>
      </c>
      <c r="E788" s="13"/>
      <c r="F788" s="30">
        <f>F789+F797+F828+F859</f>
        <v>102396.70999999999</v>
      </c>
      <c r="G788" s="30"/>
      <c r="H788" s="30"/>
      <c r="I788" s="30"/>
      <c r="J788" s="30"/>
      <c r="K788" s="30"/>
      <c r="L788" s="87">
        <f>L789+L797+L828+L859</f>
        <v>104967.37</v>
      </c>
      <c r="M788" s="14">
        <v>102396.71</v>
      </c>
      <c r="N788" s="30">
        <f>N789+N797+N828+N859</f>
        <v>0</v>
      </c>
      <c r="O788" s="30"/>
      <c r="P788" s="30"/>
      <c r="Q788" s="30"/>
      <c r="R788" s="30">
        <f>R789+R797+R828+R859</f>
        <v>0</v>
      </c>
      <c r="S788" s="14">
        <v>102811.409</v>
      </c>
      <c r="T788" s="30">
        <f>T789+T797+T828+T859</f>
        <v>0</v>
      </c>
      <c r="U788" s="30"/>
      <c r="V788" s="30"/>
      <c r="W788" s="30"/>
      <c r="X788" s="30">
        <f>X789+X797+X828+X859</f>
        <v>0</v>
      </c>
      <c r="Y788" s="14">
        <v>106558.72900000001</v>
      </c>
      <c r="Z788" s="31"/>
      <c r="AA788" s="32"/>
    </row>
    <row r="789" spans="1:27" outlineLevel="1" x14ac:dyDescent="0.25">
      <c r="A789" s="15" t="s">
        <v>554</v>
      </c>
      <c r="B789" s="8"/>
      <c r="C789" s="8"/>
      <c r="D789" s="8" t="s">
        <v>555</v>
      </c>
      <c r="E789" s="8"/>
      <c r="F789" s="33">
        <f>F790</f>
        <v>2974.28</v>
      </c>
      <c r="G789" s="33"/>
      <c r="H789" s="33"/>
      <c r="I789" s="33"/>
      <c r="J789" s="33"/>
      <c r="K789" s="33"/>
      <c r="L789" s="88">
        <f>L790</f>
        <v>2974.28</v>
      </c>
      <c r="M789" s="9">
        <v>2974.28</v>
      </c>
      <c r="N789" s="33">
        <f>N790</f>
        <v>0</v>
      </c>
      <c r="O789" s="33"/>
      <c r="P789" s="33"/>
      <c r="Q789" s="33"/>
      <c r="R789" s="33">
        <f>R790</f>
        <v>0</v>
      </c>
      <c r="S789" s="9">
        <v>500</v>
      </c>
      <c r="T789" s="33">
        <f>T790</f>
        <v>0</v>
      </c>
      <c r="U789" s="33"/>
      <c r="V789" s="33"/>
      <c r="W789" s="33"/>
      <c r="X789" s="33">
        <f>X790</f>
        <v>0</v>
      </c>
      <c r="Y789" s="9">
        <v>500</v>
      </c>
      <c r="Z789" s="24"/>
    </row>
    <row r="790" spans="1:27" ht="25.5" outlineLevel="2" x14ac:dyDescent="0.25">
      <c r="A790" s="15" t="s">
        <v>556</v>
      </c>
      <c r="B790" s="8"/>
      <c r="C790" s="8"/>
      <c r="D790" s="8" t="s">
        <v>557</v>
      </c>
      <c r="E790" s="8"/>
      <c r="F790" s="33">
        <f>F791+F794</f>
        <v>2974.28</v>
      </c>
      <c r="G790" s="33"/>
      <c r="H790" s="33"/>
      <c r="I790" s="33"/>
      <c r="J790" s="33"/>
      <c r="K790" s="33"/>
      <c r="L790" s="88">
        <f>L791+L794</f>
        <v>2974.28</v>
      </c>
      <c r="M790" s="9">
        <v>2974.28</v>
      </c>
      <c r="N790" s="33">
        <f>N791+N794</f>
        <v>0</v>
      </c>
      <c r="O790" s="33"/>
      <c r="P790" s="33"/>
      <c r="Q790" s="33"/>
      <c r="R790" s="33">
        <f>R791+R794</f>
        <v>0</v>
      </c>
      <c r="S790" s="9">
        <v>500</v>
      </c>
      <c r="T790" s="33">
        <f>T791+T794</f>
        <v>0</v>
      </c>
      <c r="U790" s="33"/>
      <c r="V790" s="33"/>
      <c r="W790" s="33"/>
      <c r="X790" s="33">
        <f>X791+X794</f>
        <v>0</v>
      </c>
      <c r="Y790" s="9">
        <v>500</v>
      </c>
      <c r="Z790" s="24"/>
    </row>
    <row r="791" spans="1:27" outlineLevel="3" x14ac:dyDescent="0.25">
      <c r="A791" s="15" t="s">
        <v>283</v>
      </c>
      <c r="B791" s="8" t="s">
        <v>24</v>
      </c>
      <c r="C791" s="8"/>
      <c r="D791" s="8" t="s">
        <v>557</v>
      </c>
      <c r="E791" s="8"/>
      <c r="F791" s="33">
        <f>F792</f>
        <v>653.63</v>
      </c>
      <c r="G791" s="33"/>
      <c r="H791" s="33"/>
      <c r="I791" s="33"/>
      <c r="J791" s="33"/>
      <c r="K791" s="33"/>
      <c r="L791" s="88">
        <f>L792</f>
        <v>653.63</v>
      </c>
      <c r="M791" s="9">
        <v>653.63</v>
      </c>
      <c r="N791" s="33">
        <f>N792</f>
        <v>0</v>
      </c>
      <c r="O791" s="33"/>
      <c r="P791" s="33"/>
      <c r="Q791" s="33"/>
      <c r="R791" s="33">
        <f>R792</f>
        <v>0</v>
      </c>
      <c r="S791" s="9">
        <v>500</v>
      </c>
      <c r="T791" s="33">
        <f>T792</f>
        <v>0</v>
      </c>
      <c r="U791" s="33"/>
      <c r="V791" s="33"/>
      <c r="W791" s="33"/>
      <c r="X791" s="33">
        <f>X792</f>
        <v>0</v>
      </c>
      <c r="Y791" s="9">
        <v>500</v>
      </c>
      <c r="Z791" s="24"/>
    </row>
    <row r="792" spans="1:27" outlineLevel="4" x14ac:dyDescent="0.25">
      <c r="A792" s="15" t="s">
        <v>284</v>
      </c>
      <c r="B792" s="8" t="s">
        <v>24</v>
      </c>
      <c r="C792" s="8" t="s">
        <v>285</v>
      </c>
      <c r="D792" s="8" t="s">
        <v>557</v>
      </c>
      <c r="E792" s="8"/>
      <c r="F792" s="33">
        <f>F793</f>
        <v>653.63</v>
      </c>
      <c r="G792" s="33"/>
      <c r="H792" s="33"/>
      <c r="I792" s="33"/>
      <c r="J792" s="33"/>
      <c r="K792" s="33"/>
      <c r="L792" s="88">
        <f>L793</f>
        <v>653.63</v>
      </c>
      <c r="M792" s="9">
        <v>653.63</v>
      </c>
      <c r="N792" s="33">
        <f>N793</f>
        <v>0</v>
      </c>
      <c r="O792" s="33"/>
      <c r="P792" s="33"/>
      <c r="Q792" s="33"/>
      <c r="R792" s="33">
        <f>R793</f>
        <v>0</v>
      </c>
      <c r="S792" s="9">
        <v>500</v>
      </c>
      <c r="T792" s="33">
        <f>T793</f>
        <v>0</v>
      </c>
      <c r="U792" s="33"/>
      <c r="V792" s="33"/>
      <c r="W792" s="33"/>
      <c r="X792" s="33">
        <f>X793</f>
        <v>0</v>
      </c>
      <c r="Y792" s="9">
        <v>500</v>
      </c>
      <c r="Z792" s="24"/>
    </row>
    <row r="793" spans="1:27" outlineLevel="5" x14ac:dyDescent="0.25">
      <c r="A793" s="15" t="s">
        <v>558</v>
      </c>
      <c r="B793" s="8" t="s">
        <v>24</v>
      </c>
      <c r="C793" s="8" t="s">
        <v>285</v>
      </c>
      <c r="D793" s="8" t="s">
        <v>557</v>
      </c>
      <c r="E793" s="8" t="s">
        <v>559</v>
      </c>
      <c r="F793" s="33">
        <v>653.63</v>
      </c>
      <c r="G793" s="33"/>
      <c r="H793" s="33"/>
      <c r="I793" s="33"/>
      <c r="J793" s="33"/>
      <c r="K793" s="33"/>
      <c r="L793" s="88">
        <f>SUM(F793:K793)</f>
        <v>653.63</v>
      </c>
      <c r="M793" s="9">
        <v>653.63</v>
      </c>
      <c r="N793" s="33"/>
      <c r="O793" s="33"/>
      <c r="P793" s="33"/>
      <c r="Q793" s="33"/>
      <c r="R793" s="34">
        <f>SUM(N793:Q793)</f>
        <v>0</v>
      </c>
      <c r="S793" s="9">
        <v>500</v>
      </c>
      <c r="T793" s="33"/>
      <c r="U793" s="33"/>
      <c r="V793" s="33"/>
      <c r="W793" s="33"/>
      <c r="X793" s="34">
        <f>SUM(T793:W793)</f>
        <v>0</v>
      </c>
      <c r="Y793" s="9">
        <v>500</v>
      </c>
      <c r="Z793" s="24"/>
    </row>
    <row r="794" spans="1:27" ht="25.5" outlineLevel="3" x14ac:dyDescent="0.25">
      <c r="A794" s="15" t="s">
        <v>395</v>
      </c>
      <c r="B794" s="8" t="s">
        <v>67</v>
      </c>
      <c r="C794" s="8"/>
      <c r="D794" s="8" t="s">
        <v>557</v>
      </c>
      <c r="E794" s="8"/>
      <c r="F794" s="33">
        <f>F795</f>
        <v>2320.65</v>
      </c>
      <c r="G794" s="33"/>
      <c r="H794" s="33"/>
      <c r="I794" s="33"/>
      <c r="J794" s="33"/>
      <c r="K794" s="33"/>
      <c r="L794" s="88">
        <f>L795</f>
        <v>2320.65</v>
      </c>
      <c r="M794" s="9">
        <v>2320.65</v>
      </c>
      <c r="N794" s="33">
        <f>N795</f>
        <v>0</v>
      </c>
      <c r="O794" s="33"/>
      <c r="P794" s="33"/>
      <c r="Q794" s="33"/>
      <c r="R794" s="33">
        <f>R795</f>
        <v>0</v>
      </c>
      <c r="S794" s="9">
        <v>0</v>
      </c>
      <c r="T794" s="33">
        <f>T795</f>
        <v>0</v>
      </c>
      <c r="U794" s="33"/>
      <c r="V794" s="33"/>
      <c r="W794" s="33"/>
      <c r="X794" s="33">
        <f>X795</f>
        <v>0</v>
      </c>
      <c r="Y794" s="9">
        <v>0</v>
      </c>
      <c r="Z794" s="24"/>
    </row>
    <row r="795" spans="1:27" outlineLevel="4" x14ac:dyDescent="0.25">
      <c r="A795" s="15" t="s">
        <v>407</v>
      </c>
      <c r="B795" s="8" t="s">
        <v>67</v>
      </c>
      <c r="C795" s="8" t="s">
        <v>16</v>
      </c>
      <c r="D795" s="8" t="s">
        <v>557</v>
      </c>
      <c r="E795" s="8"/>
      <c r="F795" s="33">
        <f>F796</f>
        <v>2320.65</v>
      </c>
      <c r="G795" s="33"/>
      <c r="H795" s="33"/>
      <c r="I795" s="33"/>
      <c r="J795" s="33"/>
      <c r="K795" s="33"/>
      <c r="L795" s="88">
        <f>L796</f>
        <v>2320.65</v>
      </c>
      <c r="M795" s="9">
        <v>2320.65</v>
      </c>
      <c r="N795" s="33">
        <f>N796</f>
        <v>0</v>
      </c>
      <c r="O795" s="33"/>
      <c r="P795" s="33"/>
      <c r="Q795" s="33"/>
      <c r="R795" s="33">
        <f>R796</f>
        <v>0</v>
      </c>
      <c r="S795" s="9">
        <v>0</v>
      </c>
      <c r="T795" s="33">
        <f>T796</f>
        <v>0</v>
      </c>
      <c r="U795" s="33"/>
      <c r="V795" s="33"/>
      <c r="W795" s="33"/>
      <c r="X795" s="33">
        <f>X796</f>
        <v>0</v>
      </c>
      <c r="Y795" s="9">
        <v>0</v>
      </c>
      <c r="Z795" s="24"/>
    </row>
    <row r="796" spans="1:27" outlineLevel="5" x14ac:dyDescent="0.25">
      <c r="A796" s="15" t="s">
        <v>558</v>
      </c>
      <c r="B796" s="8" t="s">
        <v>67</v>
      </c>
      <c r="C796" s="8" t="s">
        <v>16</v>
      </c>
      <c r="D796" s="8" t="s">
        <v>557</v>
      </c>
      <c r="E796" s="8" t="s">
        <v>559</v>
      </c>
      <c r="F796" s="33">
        <v>2320.65</v>
      </c>
      <c r="G796" s="33"/>
      <c r="H796" s="33"/>
      <c r="I796" s="33"/>
      <c r="J796" s="33"/>
      <c r="K796" s="33"/>
      <c r="L796" s="88">
        <f>SUM(F796:K796)</f>
        <v>2320.65</v>
      </c>
      <c r="M796" s="9">
        <v>2320.65</v>
      </c>
      <c r="N796" s="33"/>
      <c r="O796" s="33"/>
      <c r="P796" s="33"/>
      <c r="Q796" s="33"/>
      <c r="R796" s="34">
        <f>SUM(N796:Q796)</f>
        <v>0</v>
      </c>
      <c r="S796" s="9">
        <v>0</v>
      </c>
      <c r="T796" s="33"/>
      <c r="U796" s="33"/>
      <c r="V796" s="33"/>
      <c r="W796" s="33"/>
      <c r="X796" s="34">
        <f>SUM(T796:W796)</f>
        <v>0</v>
      </c>
      <c r="Y796" s="9">
        <v>0</v>
      </c>
      <c r="Z796" s="24"/>
    </row>
    <row r="797" spans="1:27" ht="25.5" outlineLevel="1" x14ac:dyDescent="0.25">
      <c r="A797" s="15" t="s">
        <v>560</v>
      </c>
      <c r="B797" s="8"/>
      <c r="C797" s="8"/>
      <c r="D797" s="8" t="s">
        <v>561</v>
      </c>
      <c r="E797" s="8"/>
      <c r="F797" s="33">
        <f>F798+F803+F807+F812+F816+F824</f>
        <v>52884.189999999995</v>
      </c>
      <c r="G797" s="33"/>
      <c r="H797" s="33"/>
      <c r="I797" s="33"/>
      <c r="J797" s="33"/>
      <c r="K797" s="33"/>
      <c r="L797" s="88">
        <f>L798+L803+L807+L812+L816+L824</f>
        <v>55454.85</v>
      </c>
      <c r="M797" s="9">
        <v>52884.18</v>
      </c>
      <c r="N797" s="33">
        <f>N798+N803+N807+N812+N816+N824</f>
        <v>0</v>
      </c>
      <c r="O797" s="33"/>
      <c r="P797" s="33"/>
      <c r="Q797" s="33"/>
      <c r="R797" s="33">
        <f>R798+R803+R807+R812+R816+R824</f>
        <v>0</v>
      </c>
      <c r="S797" s="9">
        <v>54997.41</v>
      </c>
      <c r="T797" s="33">
        <f>T798+T803+T807+T812+T816+T824</f>
        <v>0</v>
      </c>
      <c r="U797" s="33"/>
      <c r="V797" s="33"/>
      <c r="W797" s="33"/>
      <c r="X797" s="33">
        <f>X798+X803+X807+X812+X816+X824</f>
        <v>0</v>
      </c>
      <c r="Y797" s="9">
        <v>57247.65</v>
      </c>
      <c r="Z797" s="24"/>
    </row>
    <row r="798" spans="1:27" ht="25.5" outlineLevel="2" x14ac:dyDescent="0.25">
      <c r="A798" s="15" t="s">
        <v>562</v>
      </c>
      <c r="B798" s="8"/>
      <c r="C798" s="8"/>
      <c r="D798" s="8" t="s">
        <v>563</v>
      </c>
      <c r="E798" s="8"/>
      <c r="F798" s="33">
        <f>F799</f>
        <v>864.5</v>
      </c>
      <c r="G798" s="33"/>
      <c r="H798" s="33"/>
      <c r="I798" s="33"/>
      <c r="J798" s="33"/>
      <c r="K798" s="33"/>
      <c r="L798" s="88">
        <f>L799</f>
        <v>864.5</v>
      </c>
      <c r="M798" s="9">
        <v>864.49</v>
      </c>
      <c r="N798" s="33">
        <f>N799</f>
        <v>0</v>
      </c>
      <c r="O798" s="33"/>
      <c r="P798" s="33"/>
      <c r="Q798" s="33"/>
      <c r="R798" s="33">
        <f>R799</f>
        <v>0</v>
      </c>
      <c r="S798" s="9">
        <v>830.8</v>
      </c>
      <c r="T798" s="33">
        <f>T799</f>
        <v>0</v>
      </c>
      <c r="U798" s="33"/>
      <c r="V798" s="33"/>
      <c r="W798" s="33"/>
      <c r="X798" s="33">
        <f>X799</f>
        <v>0</v>
      </c>
      <c r="Y798" s="9">
        <v>862.9</v>
      </c>
      <c r="Z798" s="24"/>
    </row>
    <row r="799" spans="1:27" outlineLevel="3" x14ac:dyDescent="0.25">
      <c r="A799" s="15" t="s">
        <v>283</v>
      </c>
      <c r="B799" s="8" t="s">
        <v>24</v>
      </c>
      <c r="C799" s="8"/>
      <c r="D799" s="8" t="s">
        <v>563</v>
      </c>
      <c r="E799" s="8"/>
      <c r="F799" s="33">
        <f>F800</f>
        <v>864.5</v>
      </c>
      <c r="G799" s="33"/>
      <c r="H799" s="33"/>
      <c r="I799" s="33"/>
      <c r="J799" s="33"/>
      <c r="K799" s="33"/>
      <c r="L799" s="88">
        <f>L800</f>
        <v>864.5</v>
      </c>
      <c r="M799" s="9">
        <v>864.49</v>
      </c>
      <c r="N799" s="33">
        <f>N800</f>
        <v>0</v>
      </c>
      <c r="O799" s="33"/>
      <c r="P799" s="33"/>
      <c r="Q799" s="33"/>
      <c r="R799" s="33">
        <f>R800</f>
        <v>0</v>
      </c>
      <c r="S799" s="9">
        <v>830.8</v>
      </c>
      <c r="T799" s="33">
        <f>T800</f>
        <v>0</v>
      </c>
      <c r="U799" s="33"/>
      <c r="V799" s="33"/>
      <c r="W799" s="33"/>
      <c r="X799" s="33">
        <f>X800</f>
        <v>0</v>
      </c>
      <c r="Y799" s="9">
        <v>862.9</v>
      </c>
      <c r="Z799" s="24"/>
    </row>
    <row r="800" spans="1:27" outlineLevel="4" x14ac:dyDescent="0.25">
      <c r="A800" s="15" t="s">
        <v>284</v>
      </c>
      <c r="B800" s="8" t="s">
        <v>24</v>
      </c>
      <c r="C800" s="8" t="s">
        <v>285</v>
      </c>
      <c r="D800" s="8" t="s">
        <v>563</v>
      </c>
      <c r="E800" s="8"/>
      <c r="F800" s="33">
        <f>F801+F802</f>
        <v>864.5</v>
      </c>
      <c r="G800" s="33"/>
      <c r="H800" s="33"/>
      <c r="I800" s="33"/>
      <c r="J800" s="33"/>
      <c r="K800" s="33"/>
      <c r="L800" s="88">
        <f>L801+L802</f>
        <v>864.5</v>
      </c>
      <c r="M800" s="9">
        <v>864.49</v>
      </c>
      <c r="N800" s="33">
        <f>N801+N802</f>
        <v>0</v>
      </c>
      <c r="O800" s="33"/>
      <c r="P800" s="33"/>
      <c r="Q800" s="33"/>
      <c r="R800" s="33">
        <f>R801+R802</f>
        <v>0</v>
      </c>
      <c r="S800" s="9">
        <v>830.8</v>
      </c>
      <c r="T800" s="33">
        <f>T801+T802</f>
        <v>0</v>
      </c>
      <c r="U800" s="33"/>
      <c r="V800" s="33"/>
      <c r="W800" s="33"/>
      <c r="X800" s="33">
        <f>X801+X802</f>
        <v>0</v>
      </c>
      <c r="Y800" s="9">
        <v>862.9</v>
      </c>
      <c r="Z800" s="24"/>
    </row>
    <row r="801" spans="1:26" ht="38.25" outlineLevel="5" x14ac:dyDescent="0.25">
      <c r="A801" s="15" t="s">
        <v>99</v>
      </c>
      <c r="B801" s="8" t="s">
        <v>24</v>
      </c>
      <c r="C801" s="8" t="s">
        <v>285</v>
      </c>
      <c r="D801" s="8" t="s">
        <v>563</v>
      </c>
      <c r="E801" s="8" t="s">
        <v>100</v>
      </c>
      <c r="F801" s="33">
        <v>818.3</v>
      </c>
      <c r="G801" s="33"/>
      <c r="H801" s="33"/>
      <c r="I801" s="33"/>
      <c r="J801" s="33"/>
      <c r="K801" s="33"/>
      <c r="L801" s="88">
        <f>SUM(F801:K801)</f>
        <v>818.3</v>
      </c>
      <c r="M801" s="9">
        <v>818.29</v>
      </c>
      <c r="N801" s="33"/>
      <c r="O801" s="33"/>
      <c r="P801" s="33"/>
      <c r="Q801" s="33"/>
      <c r="R801" s="34">
        <f t="shared" ref="R801:R802" si="76">SUM(N801:Q801)</f>
        <v>0</v>
      </c>
      <c r="S801" s="9">
        <v>778.06200000000001</v>
      </c>
      <c r="T801" s="33"/>
      <c r="U801" s="33"/>
      <c r="V801" s="33"/>
      <c r="W801" s="33"/>
      <c r="X801" s="34">
        <f t="shared" ref="X801:X802" si="77">SUM(T801:W801)</f>
        <v>0</v>
      </c>
      <c r="Y801" s="9">
        <v>818.29</v>
      </c>
      <c r="Z801" s="24"/>
    </row>
    <row r="802" spans="1:26" ht="38.25" outlineLevel="5" x14ac:dyDescent="0.25">
      <c r="A802" s="15" t="s">
        <v>58</v>
      </c>
      <c r="B802" s="8" t="s">
        <v>24</v>
      </c>
      <c r="C802" s="8" t="s">
        <v>285</v>
      </c>
      <c r="D802" s="8" t="s">
        <v>563</v>
      </c>
      <c r="E802" s="8" t="s">
        <v>59</v>
      </c>
      <c r="F802" s="33">
        <v>46.2</v>
      </c>
      <c r="G802" s="33"/>
      <c r="H802" s="33"/>
      <c r="I802" s="33"/>
      <c r="J802" s="33"/>
      <c r="K802" s="33"/>
      <c r="L802" s="88">
        <f>SUM(F802:K802)</f>
        <v>46.2</v>
      </c>
      <c r="M802" s="9">
        <v>46.2</v>
      </c>
      <c r="N802" s="33"/>
      <c r="O802" s="33"/>
      <c r="P802" s="33"/>
      <c r="Q802" s="33"/>
      <c r="R802" s="34">
        <f t="shared" si="76"/>
        <v>0</v>
      </c>
      <c r="S802" s="9">
        <v>52.738</v>
      </c>
      <c r="T802" s="33"/>
      <c r="U802" s="33"/>
      <c r="V802" s="33"/>
      <c r="W802" s="33"/>
      <c r="X802" s="34">
        <f t="shared" si="77"/>
        <v>0</v>
      </c>
      <c r="Y802" s="9">
        <v>44.61</v>
      </c>
      <c r="Z802" s="24"/>
    </row>
    <row r="803" spans="1:26" ht="25.5" outlineLevel="2" x14ac:dyDescent="0.25">
      <c r="A803" s="15" t="s">
        <v>564</v>
      </c>
      <c r="B803" s="8"/>
      <c r="C803" s="8"/>
      <c r="D803" s="8" t="s">
        <v>565</v>
      </c>
      <c r="E803" s="8"/>
      <c r="F803" s="33">
        <f>F804</f>
        <v>2213.58</v>
      </c>
      <c r="G803" s="33"/>
      <c r="H803" s="33"/>
      <c r="I803" s="33"/>
      <c r="J803" s="33"/>
      <c r="K803" s="33"/>
      <c r="L803" s="88">
        <f>L804</f>
        <v>2213.58</v>
      </c>
      <c r="M803" s="9">
        <v>2213.58</v>
      </c>
      <c r="N803" s="33">
        <f>N804</f>
        <v>0</v>
      </c>
      <c r="O803" s="33"/>
      <c r="P803" s="33"/>
      <c r="Q803" s="33"/>
      <c r="R803" s="33">
        <f>R804</f>
        <v>0</v>
      </c>
      <c r="S803" s="9">
        <v>2289.6999999999998</v>
      </c>
      <c r="T803" s="33">
        <f>T804</f>
        <v>0</v>
      </c>
      <c r="U803" s="33"/>
      <c r="V803" s="33"/>
      <c r="W803" s="33"/>
      <c r="X803" s="33">
        <f>X804</f>
        <v>0</v>
      </c>
      <c r="Y803" s="9">
        <v>2404.1999999999998</v>
      </c>
      <c r="Z803" s="24"/>
    </row>
    <row r="804" spans="1:26" outlineLevel="3" x14ac:dyDescent="0.25">
      <c r="A804" s="15" t="s">
        <v>283</v>
      </c>
      <c r="B804" s="8" t="s">
        <v>24</v>
      </c>
      <c r="C804" s="8"/>
      <c r="D804" s="8" t="s">
        <v>565</v>
      </c>
      <c r="E804" s="8"/>
      <c r="F804" s="33">
        <f>F805</f>
        <v>2213.58</v>
      </c>
      <c r="G804" s="33"/>
      <c r="H804" s="33"/>
      <c r="I804" s="33"/>
      <c r="J804" s="33"/>
      <c r="K804" s="33"/>
      <c r="L804" s="88">
        <f>L805</f>
        <v>2213.58</v>
      </c>
      <c r="M804" s="9">
        <v>2213.58</v>
      </c>
      <c r="N804" s="33">
        <f>N805</f>
        <v>0</v>
      </c>
      <c r="O804" s="33"/>
      <c r="P804" s="33"/>
      <c r="Q804" s="33"/>
      <c r="R804" s="33">
        <f>R805</f>
        <v>0</v>
      </c>
      <c r="S804" s="9">
        <v>2289.6999999999998</v>
      </c>
      <c r="T804" s="33">
        <f>T805</f>
        <v>0</v>
      </c>
      <c r="U804" s="33"/>
      <c r="V804" s="33"/>
      <c r="W804" s="33"/>
      <c r="X804" s="33">
        <f>X805</f>
        <v>0</v>
      </c>
      <c r="Y804" s="9">
        <v>2404.1999999999998</v>
      </c>
      <c r="Z804" s="24"/>
    </row>
    <row r="805" spans="1:26" ht="63.75" outlineLevel="4" x14ac:dyDescent="0.25">
      <c r="A805" s="15" t="s">
        <v>566</v>
      </c>
      <c r="B805" s="8" t="s">
        <v>24</v>
      </c>
      <c r="C805" s="8" t="s">
        <v>32</v>
      </c>
      <c r="D805" s="8" t="s">
        <v>565</v>
      </c>
      <c r="E805" s="8"/>
      <c r="F805" s="33">
        <f>F806</f>
        <v>2213.58</v>
      </c>
      <c r="G805" s="33"/>
      <c r="H805" s="33"/>
      <c r="I805" s="33"/>
      <c r="J805" s="33"/>
      <c r="K805" s="33"/>
      <c r="L805" s="88">
        <f>L806</f>
        <v>2213.58</v>
      </c>
      <c r="M805" s="9">
        <v>2213.58</v>
      </c>
      <c r="N805" s="33">
        <f>N806</f>
        <v>0</v>
      </c>
      <c r="O805" s="33"/>
      <c r="P805" s="33"/>
      <c r="Q805" s="33"/>
      <c r="R805" s="33">
        <f>R806</f>
        <v>0</v>
      </c>
      <c r="S805" s="9">
        <v>2289.6999999999998</v>
      </c>
      <c r="T805" s="33">
        <f>T806</f>
        <v>0</v>
      </c>
      <c r="U805" s="33"/>
      <c r="V805" s="33"/>
      <c r="W805" s="33"/>
      <c r="X805" s="33">
        <f>X806</f>
        <v>0</v>
      </c>
      <c r="Y805" s="9">
        <v>2404.1999999999998</v>
      </c>
      <c r="Z805" s="24"/>
    </row>
    <row r="806" spans="1:26" ht="38.25" outlineLevel="5" x14ac:dyDescent="0.25">
      <c r="A806" s="15" t="s">
        <v>99</v>
      </c>
      <c r="B806" s="8" t="s">
        <v>24</v>
      </c>
      <c r="C806" s="8" t="s">
        <v>32</v>
      </c>
      <c r="D806" s="8" t="s">
        <v>565</v>
      </c>
      <c r="E806" s="8" t="s">
        <v>100</v>
      </c>
      <c r="F806" s="33">
        <v>2213.58</v>
      </c>
      <c r="G806" s="33"/>
      <c r="H806" s="33"/>
      <c r="I806" s="33"/>
      <c r="J806" s="33"/>
      <c r="K806" s="33"/>
      <c r="L806" s="88">
        <f>SUM(F806:K806)</f>
        <v>2213.58</v>
      </c>
      <c r="M806" s="9">
        <v>2213.58</v>
      </c>
      <c r="N806" s="33"/>
      <c r="O806" s="33"/>
      <c r="P806" s="33"/>
      <c r="Q806" s="33"/>
      <c r="R806" s="34">
        <f>SUM(N806:Q806)</f>
        <v>0</v>
      </c>
      <c r="S806" s="9">
        <v>2289.6999999999998</v>
      </c>
      <c r="T806" s="33"/>
      <c r="U806" s="33"/>
      <c r="V806" s="33"/>
      <c r="W806" s="33"/>
      <c r="X806" s="34">
        <f>SUM(T806:W806)</f>
        <v>0</v>
      </c>
      <c r="Y806" s="9">
        <v>2404.1999999999998</v>
      </c>
      <c r="Z806" s="24"/>
    </row>
    <row r="807" spans="1:26" ht="25.5" outlineLevel="2" x14ac:dyDescent="0.25">
      <c r="A807" s="15" t="s">
        <v>567</v>
      </c>
      <c r="B807" s="8"/>
      <c r="C807" s="8"/>
      <c r="D807" s="8" t="s">
        <v>568</v>
      </c>
      <c r="E807" s="8"/>
      <c r="F807" s="33">
        <f>F808</f>
        <v>1690.53</v>
      </c>
      <c r="G807" s="33"/>
      <c r="H807" s="33"/>
      <c r="I807" s="33"/>
      <c r="J807" s="33"/>
      <c r="K807" s="33"/>
      <c r="L807" s="88">
        <f>L808</f>
        <v>4261.1899999999996</v>
      </c>
      <c r="M807" s="9">
        <v>1690.53</v>
      </c>
      <c r="N807" s="33">
        <f>N808</f>
        <v>0</v>
      </c>
      <c r="O807" s="33"/>
      <c r="P807" s="33"/>
      <c r="Q807" s="33"/>
      <c r="R807" s="33">
        <f>R808</f>
        <v>0</v>
      </c>
      <c r="S807" s="9">
        <v>1775.16</v>
      </c>
      <c r="T807" s="33">
        <f>T808</f>
        <v>0</v>
      </c>
      <c r="U807" s="33"/>
      <c r="V807" s="33"/>
      <c r="W807" s="33"/>
      <c r="X807" s="33">
        <f>X808</f>
        <v>0</v>
      </c>
      <c r="Y807" s="9">
        <v>1863.8</v>
      </c>
      <c r="Z807" s="24"/>
    </row>
    <row r="808" spans="1:26" outlineLevel="3" x14ac:dyDescent="0.25">
      <c r="A808" s="15" t="s">
        <v>283</v>
      </c>
      <c r="B808" s="8" t="s">
        <v>24</v>
      </c>
      <c r="C808" s="8"/>
      <c r="D808" s="8" t="s">
        <v>568</v>
      </c>
      <c r="E808" s="8"/>
      <c r="F808" s="33">
        <f>F809</f>
        <v>1690.53</v>
      </c>
      <c r="G808" s="33"/>
      <c r="H808" s="33"/>
      <c r="I808" s="33"/>
      <c r="J808" s="33"/>
      <c r="K808" s="33"/>
      <c r="L808" s="88">
        <f>L809</f>
        <v>4261.1899999999996</v>
      </c>
      <c r="M808" s="9">
        <v>1690.53</v>
      </c>
      <c r="N808" s="33">
        <f>N809</f>
        <v>0</v>
      </c>
      <c r="O808" s="33"/>
      <c r="P808" s="33"/>
      <c r="Q808" s="33"/>
      <c r="R808" s="33">
        <f>R809</f>
        <v>0</v>
      </c>
      <c r="S808" s="9">
        <v>1775.16</v>
      </c>
      <c r="T808" s="33">
        <f>T809</f>
        <v>0</v>
      </c>
      <c r="U808" s="33"/>
      <c r="V808" s="33"/>
      <c r="W808" s="33"/>
      <c r="X808" s="33">
        <f>X809</f>
        <v>0</v>
      </c>
      <c r="Y808" s="9">
        <v>1863.8</v>
      </c>
      <c r="Z808" s="24"/>
    </row>
    <row r="809" spans="1:26" ht="51" outlineLevel="4" x14ac:dyDescent="0.25">
      <c r="A809" s="15" t="s">
        <v>319</v>
      </c>
      <c r="B809" s="8" t="s">
        <v>24</v>
      </c>
      <c r="C809" s="8" t="s">
        <v>98</v>
      </c>
      <c r="D809" s="8" t="s">
        <v>568</v>
      </c>
      <c r="E809" s="8"/>
      <c r="F809" s="33">
        <f>F810</f>
        <v>1690.53</v>
      </c>
      <c r="G809" s="33"/>
      <c r="H809" s="33"/>
      <c r="I809" s="33"/>
      <c r="J809" s="33"/>
      <c r="K809" s="33"/>
      <c r="L809" s="88">
        <f>L810+L811</f>
        <v>4261.1899999999996</v>
      </c>
      <c r="M809" s="9">
        <v>1690.53</v>
      </c>
      <c r="N809" s="33">
        <f>N810</f>
        <v>0</v>
      </c>
      <c r="O809" s="33"/>
      <c r="P809" s="33"/>
      <c r="Q809" s="33"/>
      <c r="R809" s="33">
        <f>R810</f>
        <v>0</v>
      </c>
      <c r="S809" s="9">
        <v>1775.16</v>
      </c>
      <c r="T809" s="33">
        <f>T810</f>
        <v>0</v>
      </c>
      <c r="U809" s="33"/>
      <c r="V809" s="33"/>
      <c r="W809" s="33"/>
      <c r="X809" s="33">
        <f>X810</f>
        <v>0</v>
      </c>
      <c r="Y809" s="9">
        <v>1863.8</v>
      </c>
      <c r="Z809" s="24"/>
    </row>
    <row r="810" spans="1:26" ht="38.25" outlineLevel="5" x14ac:dyDescent="0.25">
      <c r="A810" s="15" t="s">
        <v>99</v>
      </c>
      <c r="B810" s="8" t="s">
        <v>24</v>
      </c>
      <c r="C810" s="8" t="s">
        <v>98</v>
      </c>
      <c r="D810" s="8" t="s">
        <v>568</v>
      </c>
      <c r="E810" s="8" t="s">
        <v>100</v>
      </c>
      <c r="F810" s="33">
        <v>1690.53</v>
      </c>
      <c r="G810" s="33">
        <f>1859.11+561.55</f>
        <v>2420.66</v>
      </c>
      <c r="H810" s="33"/>
      <c r="I810" s="33"/>
      <c r="J810" s="33"/>
      <c r="K810" s="33"/>
      <c r="L810" s="88">
        <f>SUM(F810:K810)</f>
        <v>4111.1899999999996</v>
      </c>
      <c r="M810" s="9">
        <v>1690.53</v>
      </c>
      <c r="N810" s="33"/>
      <c r="O810" s="33"/>
      <c r="P810" s="33"/>
      <c r="Q810" s="33"/>
      <c r="R810" s="34">
        <f>SUM(N810:Q810)</f>
        <v>0</v>
      </c>
      <c r="S810" s="9">
        <v>1775.16</v>
      </c>
      <c r="T810" s="33"/>
      <c r="U810" s="33"/>
      <c r="V810" s="33"/>
      <c r="W810" s="33"/>
      <c r="X810" s="34">
        <f>SUM(T810:W810)</f>
        <v>0</v>
      </c>
      <c r="Y810" s="9">
        <v>1863.8</v>
      </c>
      <c r="Z810" s="24"/>
    </row>
    <row r="811" spans="1:26" ht="38.25" outlineLevel="5" x14ac:dyDescent="0.25">
      <c r="A811" s="15" t="s">
        <v>58</v>
      </c>
      <c r="B811" s="8" t="s">
        <v>24</v>
      </c>
      <c r="C811" s="8" t="s">
        <v>98</v>
      </c>
      <c r="D811" s="8" t="s">
        <v>568</v>
      </c>
      <c r="E811" s="8" t="s">
        <v>622</v>
      </c>
      <c r="F811" s="33"/>
      <c r="G811" s="33">
        <v>150</v>
      </c>
      <c r="H811" s="33"/>
      <c r="I811" s="33"/>
      <c r="J811" s="33"/>
      <c r="K811" s="33"/>
      <c r="L811" s="88">
        <f>SUM(F811:K811)</f>
        <v>150</v>
      </c>
      <c r="M811" s="9"/>
      <c r="N811" s="33"/>
      <c r="O811" s="33"/>
      <c r="P811" s="33"/>
      <c r="Q811" s="33"/>
      <c r="R811" s="34"/>
      <c r="S811" s="9"/>
      <c r="T811" s="33"/>
      <c r="U811" s="33"/>
      <c r="V811" s="33"/>
      <c r="W811" s="33"/>
      <c r="X811" s="34"/>
      <c r="Y811" s="9"/>
      <c r="Z811" s="24"/>
    </row>
    <row r="812" spans="1:26" outlineLevel="2" x14ac:dyDescent="0.25">
      <c r="A812" s="15" t="s">
        <v>569</v>
      </c>
      <c r="B812" s="8"/>
      <c r="C812" s="8"/>
      <c r="D812" s="8" t="s">
        <v>570</v>
      </c>
      <c r="E812" s="8"/>
      <c r="F812" s="33">
        <f>F813</f>
        <v>2622.45</v>
      </c>
      <c r="G812" s="33"/>
      <c r="H812" s="33"/>
      <c r="I812" s="33"/>
      <c r="J812" s="33"/>
      <c r="K812" s="33"/>
      <c r="L812" s="88">
        <f>L813</f>
        <v>2622.45</v>
      </c>
      <c r="M812" s="9">
        <v>2622.45</v>
      </c>
      <c r="N812" s="33">
        <f>N813</f>
        <v>0</v>
      </c>
      <c r="O812" s="33"/>
      <c r="P812" s="33"/>
      <c r="Q812" s="33"/>
      <c r="R812" s="33">
        <f>R813</f>
        <v>0</v>
      </c>
      <c r="S812" s="9">
        <v>2788.1</v>
      </c>
      <c r="T812" s="33">
        <f>T813</f>
        <v>0</v>
      </c>
      <c r="U812" s="33"/>
      <c r="V812" s="33"/>
      <c r="W812" s="33"/>
      <c r="X812" s="33">
        <f>X813</f>
        <v>0</v>
      </c>
      <c r="Y812" s="9">
        <v>2927.6</v>
      </c>
      <c r="Z812" s="24"/>
    </row>
    <row r="813" spans="1:26" outlineLevel="3" x14ac:dyDescent="0.25">
      <c r="A813" s="15" t="s">
        <v>283</v>
      </c>
      <c r="B813" s="8" t="s">
        <v>24</v>
      </c>
      <c r="C813" s="8"/>
      <c r="D813" s="8" t="s">
        <v>570</v>
      </c>
      <c r="E813" s="8"/>
      <c r="F813" s="33">
        <f>F814</f>
        <v>2622.45</v>
      </c>
      <c r="G813" s="33"/>
      <c r="H813" s="33"/>
      <c r="I813" s="33"/>
      <c r="J813" s="33"/>
      <c r="K813" s="33"/>
      <c r="L813" s="88">
        <f>L814</f>
        <v>2622.45</v>
      </c>
      <c r="M813" s="9">
        <v>2622.45</v>
      </c>
      <c r="N813" s="33">
        <f>N814</f>
        <v>0</v>
      </c>
      <c r="O813" s="33"/>
      <c r="P813" s="33"/>
      <c r="Q813" s="33"/>
      <c r="R813" s="33">
        <f>R814</f>
        <v>0</v>
      </c>
      <c r="S813" s="9">
        <v>2788.1</v>
      </c>
      <c r="T813" s="33">
        <f>T814</f>
        <v>0</v>
      </c>
      <c r="U813" s="33"/>
      <c r="V813" s="33"/>
      <c r="W813" s="33"/>
      <c r="X813" s="33">
        <f>X814</f>
        <v>0</v>
      </c>
      <c r="Y813" s="9">
        <v>2927.6</v>
      </c>
      <c r="Z813" s="24"/>
    </row>
    <row r="814" spans="1:26" ht="76.5" outlineLevel="4" x14ac:dyDescent="0.25">
      <c r="A814" s="15" t="s">
        <v>571</v>
      </c>
      <c r="B814" s="8" t="s">
        <v>24</v>
      </c>
      <c r="C814" s="8" t="s">
        <v>147</v>
      </c>
      <c r="D814" s="8" t="s">
        <v>570</v>
      </c>
      <c r="E814" s="8"/>
      <c r="F814" s="33">
        <f>F815</f>
        <v>2622.45</v>
      </c>
      <c r="G814" s="33"/>
      <c r="H814" s="33"/>
      <c r="I814" s="33"/>
      <c r="J814" s="33"/>
      <c r="K814" s="33"/>
      <c r="L814" s="88">
        <f>L815</f>
        <v>2622.45</v>
      </c>
      <c r="M814" s="9">
        <v>2622.45</v>
      </c>
      <c r="N814" s="33">
        <f>N815</f>
        <v>0</v>
      </c>
      <c r="O814" s="33"/>
      <c r="P814" s="33"/>
      <c r="Q814" s="33"/>
      <c r="R814" s="33">
        <f>R815</f>
        <v>0</v>
      </c>
      <c r="S814" s="9">
        <v>2788.1</v>
      </c>
      <c r="T814" s="33">
        <f>T815</f>
        <v>0</v>
      </c>
      <c r="U814" s="33"/>
      <c r="V814" s="33"/>
      <c r="W814" s="33"/>
      <c r="X814" s="33">
        <f>X815</f>
        <v>0</v>
      </c>
      <c r="Y814" s="9">
        <v>2927.6</v>
      </c>
      <c r="Z814" s="24"/>
    </row>
    <row r="815" spans="1:26" ht="38.25" outlineLevel="5" x14ac:dyDescent="0.25">
      <c r="A815" s="15" t="s">
        <v>99</v>
      </c>
      <c r="B815" s="8" t="s">
        <v>24</v>
      </c>
      <c r="C815" s="8" t="s">
        <v>147</v>
      </c>
      <c r="D815" s="8" t="s">
        <v>570</v>
      </c>
      <c r="E815" s="8" t="s">
        <v>100</v>
      </c>
      <c r="F815" s="33">
        <v>2622.45</v>
      </c>
      <c r="G815" s="33"/>
      <c r="H815" s="33"/>
      <c r="I815" s="33"/>
      <c r="J815" s="33"/>
      <c r="K815" s="33"/>
      <c r="L815" s="88">
        <f>SUM(F815:K815)</f>
        <v>2622.45</v>
      </c>
      <c r="M815" s="9">
        <v>2622.45</v>
      </c>
      <c r="N815" s="33"/>
      <c r="O815" s="33"/>
      <c r="P815" s="33"/>
      <c r="Q815" s="33"/>
      <c r="R815" s="34">
        <f>SUM(N815:Q815)</f>
        <v>0</v>
      </c>
      <c r="S815" s="9">
        <v>2788.1</v>
      </c>
      <c r="T815" s="33"/>
      <c r="U815" s="33"/>
      <c r="V815" s="33"/>
      <c r="W815" s="33"/>
      <c r="X815" s="34">
        <f>SUM(T815:W815)</f>
        <v>0</v>
      </c>
      <c r="Y815" s="9">
        <v>2927.6</v>
      </c>
      <c r="Z815" s="24"/>
    </row>
    <row r="816" spans="1:26" ht="25.5" outlineLevel="2" x14ac:dyDescent="0.25">
      <c r="A816" s="15" t="s">
        <v>572</v>
      </c>
      <c r="B816" s="8"/>
      <c r="C816" s="8"/>
      <c r="D816" s="8" t="s">
        <v>573</v>
      </c>
      <c r="E816" s="8"/>
      <c r="F816" s="33">
        <f>F817</f>
        <v>42993.13</v>
      </c>
      <c r="G816" s="33"/>
      <c r="H816" s="33"/>
      <c r="I816" s="33"/>
      <c r="J816" s="33"/>
      <c r="K816" s="33"/>
      <c r="L816" s="88">
        <f>L817</f>
        <v>42993.13</v>
      </c>
      <c r="M816" s="9">
        <v>42993.13</v>
      </c>
      <c r="N816" s="33">
        <f>N817</f>
        <v>0</v>
      </c>
      <c r="O816" s="33"/>
      <c r="P816" s="33"/>
      <c r="Q816" s="33"/>
      <c r="R816" s="33">
        <f>R817</f>
        <v>0</v>
      </c>
      <c r="S816" s="9">
        <v>44813.65</v>
      </c>
      <c r="T816" s="33">
        <f>T817</f>
        <v>0</v>
      </c>
      <c r="U816" s="33"/>
      <c r="V816" s="33"/>
      <c r="W816" s="33"/>
      <c r="X816" s="33">
        <f>X817</f>
        <v>0</v>
      </c>
      <c r="Y816" s="9">
        <v>46689.15</v>
      </c>
      <c r="Z816" s="24"/>
    </row>
    <row r="817" spans="1:26" outlineLevel="3" x14ac:dyDescent="0.25">
      <c r="A817" s="15" t="s">
        <v>283</v>
      </c>
      <c r="B817" s="8" t="s">
        <v>24</v>
      </c>
      <c r="C817" s="8"/>
      <c r="D817" s="8" t="s">
        <v>573</v>
      </c>
      <c r="E817" s="8"/>
      <c r="F817" s="33">
        <f>F818+F821</f>
        <v>42993.13</v>
      </c>
      <c r="G817" s="33"/>
      <c r="H817" s="33"/>
      <c r="I817" s="33"/>
      <c r="J817" s="33"/>
      <c r="K817" s="33"/>
      <c r="L817" s="88">
        <f>L818+L821</f>
        <v>42993.13</v>
      </c>
      <c r="M817" s="9">
        <v>42993.13</v>
      </c>
      <c r="N817" s="33">
        <f>N818+N821</f>
        <v>0</v>
      </c>
      <c r="O817" s="33"/>
      <c r="P817" s="33"/>
      <c r="Q817" s="33"/>
      <c r="R817" s="33">
        <f>R818+R821</f>
        <v>0</v>
      </c>
      <c r="S817" s="9">
        <v>44813.65</v>
      </c>
      <c r="T817" s="33">
        <f>T818+T821</f>
        <v>0</v>
      </c>
      <c r="U817" s="33"/>
      <c r="V817" s="33"/>
      <c r="W817" s="33"/>
      <c r="X817" s="33">
        <f>X818+X821</f>
        <v>0</v>
      </c>
      <c r="Y817" s="9">
        <v>46689.15</v>
      </c>
      <c r="Z817" s="24"/>
    </row>
    <row r="818" spans="1:26" ht="63.75" outlineLevel="4" x14ac:dyDescent="0.25">
      <c r="A818" s="15" t="s">
        <v>566</v>
      </c>
      <c r="B818" s="8" t="s">
        <v>24</v>
      </c>
      <c r="C818" s="8" t="s">
        <v>32</v>
      </c>
      <c r="D818" s="8" t="s">
        <v>573</v>
      </c>
      <c r="E818" s="8"/>
      <c r="F818" s="33">
        <f>F819+F820</f>
        <v>1702.88</v>
      </c>
      <c r="G818" s="33"/>
      <c r="H818" s="33"/>
      <c r="I818" s="33"/>
      <c r="J818" s="33"/>
      <c r="K818" s="33"/>
      <c r="L818" s="88">
        <f>L819+L820</f>
        <v>1702.88</v>
      </c>
      <c r="M818" s="9">
        <v>1702.88</v>
      </c>
      <c r="N818" s="33">
        <f>N819+N820</f>
        <v>0</v>
      </c>
      <c r="O818" s="33"/>
      <c r="P818" s="33"/>
      <c r="Q818" s="33"/>
      <c r="R818" s="33">
        <f>R819+R820</f>
        <v>0</v>
      </c>
      <c r="S818" s="9">
        <v>1775.65</v>
      </c>
      <c r="T818" s="33">
        <f>T819+T820</f>
        <v>0</v>
      </c>
      <c r="U818" s="33"/>
      <c r="V818" s="33"/>
      <c r="W818" s="33"/>
      <c r="X818" s="33">
        <f>X819+X820</f>
        <v>0</v>
      </c>
      <c r="Y818" s="9">
        <v>1852.25</v>
      </c>
      <c r="Z818" s="24"/>
    </row>
    <row r="819" spans="1:26" ht="38.25" outlineLevel="5" x14ac:dyDescent="0.25">
      <c r="A819" s="15" t="s">
        <v>99</v>
      </c>
      <c r="B819" s="8" t="s">
        <v>24</v>
      </c>
      <c r="C819" s="8" t="s">
        <v>32</v>
      </c>
      <c r="D819" s="8" t="s">
        <v>573</v>
      </c>
      <c r="E819" s="8" t="s">
        <v>100</v>
      </c>
      <c r="F819" s="33">
        <v>1457.13</v>
      </c>
      <c r="G819" s="33"/>
      <c r="H819" s="33"/>
      <c r="I819" s="33"/>
      <c r="J819" s="33"/>
      <c r="K819" s="33"/>
      <c r="L819" s="88">
        <f>SUM(F819:K819)</f>
        <v>1457.13</v>
      </c>
      <c r="M819" s="9">
        <v>1457.13</v>
      </c>
      <c r="N819" s="33"/>
      <c r="O819" s="33"/>
      <c r="P819" s="33"/>
      <c r="Q819" s="33"/>
      <c r="R819" s="34">
        <f t="shared" ref="R819:R820" si="78">SUM(N819:Q819)</f>
        <v>0</v>
      </c>
      <c r="S819" s="9">
        <v>1529.9</v>
      </c>
      <c r="T819" s="33"/>
      <c r="U819" s="33"/>
      <c r="V819" s="33"/>
      <c r="W819" s="33"/>
      <c r="X819" s="34">
        <f t="shared" ref="X819:X820" si="79">SUM(T819:W819)</f>
        <v>0</v>
      </c>
      <c r="Y819" s="9">
        <v>1606.5</v>
      </c>
      <c r="Z819" s="24"/>
    </row>
    <row r="820" spans="1:26" ht="38.25" outlineLevel="5" x14ac:dyDescent="0.25">
      <c r="A820" s="15" t="s">
        <v>58</v>
      </c>
      <c r="B820" s="8" t="s">
        <v>24</v>
      </c>
      <c r="C820" s="8" t="s">
        <v>32</v>
      </c>
      <c r="D820" s="8" t="s">
        <v>573</v>
      </c>
      <c r="E820" s="8" t="s">
        <v>59</v>
      </c>
      <c r="F820" s="33">
        <v>245.75</v>
      </c>
      <c r="G820" s="33"/>
      <c r="H820" s="33"/>
      <c r="I820" s="33"/>
      <c r="J820" s="33"/>
      <c r="K820" s="33"/>
      <c r="L820" s="88">
        <f>SUM(F820:K820)</f>
        <v>245.75</v>
      </c>
      <c r="M820" s="9">
        <v>245.75</v>
      </c>
      <c r="N820" s="33"/>
      <c r="O820" s="33"/>
      <c r="P820" s="33"/>
      <c r="Q820" s="33"/>
      <c r="R820" s="34">
        <f t="shared" si="78"/>
        <v>0</v>
      </c>
      <c r="S820" s="9">
        <v>245.75</v>
      </c>
      <c r="T820" s="33"/>
      <c r="U820" s="33"/>
      <c r="V820" s="33"/>
      <c r="W820" s="33"/>
      <c r="X820" s="34">
        <f t="shared" si="79"/>
        <v>0</v>
      </c>
      <c r="Y820" s="9">
        <v>245.75</v>
      </c>
      <c r="Z820" s="24"/>
    </row>
    <row r="821" spans="1:26" ht="76.5" outlineLevel="4" x14ac:dyDescent="0.25">
      <c r="A821" s="15" t="s">
        <v>571</v>
      </c>
      <c r="B821" s="8" t="s">
        <v>24</v>
      </c>
      <c r="C821" s="8" t="s">
        <v>147</v>
      </c>
      <c r="D821" s="8" t="s">
        <v>573</v>
      </c>
      <c r="E821" s="8"/>
      <c r="F821" s="33">
        <f>F822+F823</f>
        <v>41290.25</v>
      </c>
      <c r="G821" s="33"/>
      <c r="H821" s="33"/>
      <c r="I821" s="33"/>
      <c r="J821" s="33"/>
      <c r="K821" s="33"/>
      <c r="L821" s="88">
        <f>L822+L823</f>
        <v>41290.25</v>
      </c>
      <c r="M821" s="9">
        <v>41290.25</v>
      </c>
      <c r="N821" s="33">
        <f>N822+N823</f>
        <v>0</v>
      </c>
      <c r="O821" s="33"/>
      <c r="P821" s="33"/>
      <c r="Q821" s="33"/>
      <c r="R821" s="33">
        <f>R822+R823</f>
        <v>0</v>
      </c>
      <c r="S821" s="9">
        <v>43038</v>
      </c>
      <c r="T821" s="33">
        <f>T822+T823</f>
        <v>0</v>
      </c>
      <c r="U821" s="33"/>
      <c r="V821" s="33"/>
      <c r="W821" s="33"/>
      <c r="X821" s="33">
        <f>X822+X823</f>
        <v>0</v>
      </c>
      <c r="Y821" s="9">
        <v>44836.9</v>
      </c>
      <c r="Z821" s="24"/>
    </row>
    <row r="822" spans="1:26" ht="38.25" outlineLevel="5" x14ac:dyDescent="0.25">
      <c r="A822" s="15" t="s">
        <v>99</v>
      </c>
      <c r="B822" s="8" t="s">
        <v>24</v>
      </c>
      <c r="C822" s="8" t="s">
        <v>147</v>
      </c>
      <c r="D822" s="8" t="s">
        <v>573</v>
      </c>
      <c r="E822" s="8" t="s">
        <v>100</v>
      </c>
      <c r="F822" s="33">
        <v>35117.35</v>
      </c>
      <c r="G822" s="33"/>
      <c r="H822" s="33"/>
      <c r="I822" s="33"/>
      <c r="J822" s="33"/>
      <c r="K822" s="33"/>
      <c r="L822" s="88">
        <f>SUM(F822:K822)</f>
        <v>35117.35</v>
      </c>
      <c r="M822" s="9">
        <v>35117.35</v>
      </c>
      <c r="N822" s="33"/>
      <c r="O822" s="33"/>
      <c r="P822" s="33"/>
      <c r="Q822" s="33"/>
      <c r="R822" s="34">
        <f t="shared" ref="R822:R823" si="80">SUM(N822:Q822)</f>
        <v>0</v>
      </c>
      <c r="S822" s="9">
        <v>36865.1</v>
      </c>
      <c r="T822" s="33"/>
      <c r="U822" s="33"/>
      <c r="V822" s="33"/>
      <c r="W822" s="33"/>
      <c r="X822" s="34">
        <f t="shared" ref="X822:X823" si="81">SUM(T822:W822)</f>
        <v>0</v>
      </c>
      <c r="Y822" s="9">
        <v>38664</v>
      </c>
      <c r="Z822" s="24"/>
    </row>
    <row r="823" spans="1:26" ht="38.25" outlineLevel="5" x14ac:dyDescent="0.25">
      <c r="A823" s="15" t="s">
        <v>58</v>
      </c>
      <c r="B823" s="8" t="s">
        <v>24</v>
      </c>
      <c r="C823" s="8" t="s">
        <v>147</v>
      </c>
      <c r="D823" s="8" t="s">
        <v>573</v>
      </c>
      <c r="E823" s="8" t="s">
        <v>59</v>
      </c>
      <c r="F823" s="33">
        <v>6172.9</v>
      </c>
      <c r="G823" s="33"/>
      <c r="H823" s="33"/>
      <c r="I823" s="33"/>
      <c r="J823" s="33"/>
      <c r="K823" s="33"/>
      <c r="L823" s="88">
        <f>SUM(F823:K823)</f>
        <v>6172.9</v>
      </c>
      <c r="M823" s="9">
        <v>6172.9</v>
      </c>
      <c r="N823" s="33"/>
      <c r="O823" s="33"/>
      <c r="P823" s="33"/>
      <c r="Q823" s="33"/>
      <c r="R823" s="34">
        <f t="shared" si="80"/>
        <v>0</v>
      </c>
      <c r="S823" s="9">
        <v>6172.9</v>
      </c>
      <c r="T823" s="33"/>
      <c r="U823" s="33"/>
      <c r="V823" s="33"/>
      <c r="W823" s="33"/>
      <c r="X823" s="34">
        <f t="shared" si="81"/>
        <v>0</v>
      </c>
      <c r="Y823" s="9">
        <v>6172.9</v>
      </c>
      <c r="Z823" s="24"/>
    </row>
    <row r="824" spans="1:26" ht="25.5" outlineLevel="2" x14ac:dyDescent="0.25">
      <c r="A824" s="15" t="s">
        <v>574</v>
      </c>
      <c r="B824" s="8"/>
      <c r="C824" s="8"/>
      <c r="D824" s="8" t="s">
        <v>575</v>
      </c>
      <c r="E824" s="8"/>
      <c r="F824" s="33">
        <f>F825</f>
        <v>2500</v>
      </c>
      <c r="G824" s="33"/>
      <c r="H824" s="33"/>
      <c r="I824" s="33"/>
      <c r="J824" s="33"/>
      <c r="K824" s="33"/>
      <c r="L824" s="88">
        <f>L825</f>
        <v>2500</v>
      </c>
      <c r="M824" s="9">
        <v>2500</v>
      </c>
      <c r="N824" s="33">
        <f>N825</f>
        <v>0</v>
      </c>
      <c r="O824" s="33"/>
      <c r="P824" s="33"/>
      <c r="Q824" s="33"/>
      <c r="R824" s="33">
        <f>R825</f>
        <v>0</v>
      </c>
      <c r="S824" s="9">
        <v>2500</v>
      </c>
      <c r="T824" s="33">
        <f>T825</f>
        <v>0</v>
      </c>
      <c r="U824" s="33"/>
      <c r="V824" s="33"/>
      <c r="W824" s="33"/>
      <c r="X824" s="33">
        <f>X825</f>
        <v>0</v>
      </c>
      <c r="Y824" s="9">
        <v>2500</v>
      </c>
      <c r="Z824" s="24"/>
    </row>
    <row r="825" spans="1:26" outlineLevel="3" x14ac:dyDescent="0.25">
      <c r="A825" s="15" t="s">
        <v>283</v>
      </c>
      <c r="B825" s="8" t="s">
        <v>24</v>
      </c>
      <c r="C825" s="8"/>
      <c r="D825" s="8" t="s">
        <v>575</v>
      </c>
      <c r="E825" s="8"/>
      <c r="F825" s="33">
        <f>F826</f>
        <v>2500</v>
      </c>
      <c r="G825" s="33"/>
      <c r="H825" s="33"/>
      <c r="I825" s="33"/>
      <c r="J825" s="33"/>
      <c r="K825" s="33"/>
      <c r="L825" s="88">
        <f>L826</f>
        <v>2500</v>
      </c>
      <c r="M825" s="9">
        <v>2500</v>
      </c>
      <c r="N825" s="33">
        <f>N826</f>
        <v>0</v>
      </c>
      <c r="O825" s="33"/>
      <c r="P825" s="33"/>
      <c r="Q825" s="33"/>
      <c r="R825" s="33">
        <f>R826</f>
        <v>0</v>
      </c>
      <c r="S825" s="9">
        <v>2500</v>
      </c>
      <c r="T825" s="33">
        <f>T826</f>
        <v>0</v>
      </c>
      <c r="U825" s="33"/>
      <c r="V825" s="33"/>
      <c r="W825" s="33"/>
      <c r="X825" s="33">
        <f>X826</f>
        <v>0</v>
      </c>
      <c r="Y825" s="9">
        <v>2500</v>
      </c>
      <c r="Z825" s="24"/>
    </row>
    <row r="826" spans="1:26" outlineLevel="4" x14ac:dyDescent="0.25">
      <c r="A826" s="15" t="s">
        <v>576</v>
      </c>
      <c r="B826" s="8" t="s">
        <v>24</v>
      </c>
      <c r="C826" s="8" t="s">
        <v>332</v>
      </c>
      <c r="D826" s="8" t="s">
        <v>575</v>
      </c>
      <c r="E826" s="8"/>
      <c r="F826" s="33">
        <f>F827</f>
        <v>2500</v>
      </c>
      <c r="G826" s="33"/>
      <c r="H826" s="33"/>
      <c r="I826" s="33"/>
      <c r="J826" s="33"/>
      <c r="K826" s="33"/>
      <c r="L826" s="88">
        <f>L827</f>
        <v>2500</v>
      </c>
      <c r="M826" s="9">
        <v>2500</v>
      </c>
      <c r="N826" s="33">
        <f>N827</f>
        <v>0</v>
      </c>
      <c r="O826" s="33"/>
      <c r="P826" s="33"/>
      <c r="Q826" s="33"/>
      <c r="R826" s="33">
        <f>R827</f>
        <v>0</v>
      </c>
      <c r="S826" s="9">
        <v>2500</v>
      </c>
      <c r="T826" s="33">
        <f>T827</f>
        <v>0</v>
      </c>
      <c r="U826" s="33"/>
      <c r="V826" s="33"/>
      <c r="W826" s="33"/>
      <c r="X826" s="33">
        <f>X827</f>
        <v>0</v>
      </c>
      <c r="Y826" s="9">
        <v>2500</v>
      </c>
      <c r="Z826" s="24"/>
    </row>
    <row r="827" spans="1:26" outlineLevel="5" x14ac:dyDescent="0.25">
      <c r="A827" s="15" t="s">
        <v>577</v>
      </c>
      <c r="B827" s="8" t="s">
        <v>24</v>
      </c>
      <c r="C827" s="8" t="s">
        <v>332</v>
      </c>
      <c r="D827" s="8" t="s">
        <v>575</v>
      </c>
      <c r="E827" s="8" t="s">
        <v>578</v>
      </c>
      <c r="F827" s="33">
        <v>2500</v>
      </c>
      <c r="G827" s="33"/>
      <c r="H827" s="33"/>
      <c r="I827" s="33"/>
      <c r="J827" s="33"/>
      <c r="K827" s="33"/>
      <c r="L827" s="88">
        <f>SUM(F827:K827)</f>
        <v>2500</v>
      </c>
      <c r="M827" s="9">
        <v>2500</v>
      </c>
      <c r="N827" s="33"/>
      <c r="O827" s="33"/>
      <c r="P827" s="33"/>
      <c r="Q827" s="33"/>
      <c r="R827" s="34">
        <f>SUM(N827:Q827)</f>
        <v>0</v>
      </c>
      <c r="S827" s="9">
        <v>2500</v>
      </c>
      <c r="T827" s="33"/>
      <c r="U827" s="33"/>
      <c r="V827" s="33"/>
      <c r="W827" s="33"/>
      <c r="X827" s="34">
        <f>SUM(T827:W827)</f>
        <v>0</v>
      </c>
      <c r="Y827" s="9">
        <v>2500</v>
      </c>
      <c r="Z827" s="24"/>
    </row>
    <row r="828" spans="1:26" ht="25.5" outlineLevel="1" x14ac:dyDescent="0.25">
      <c r="A828" s="15" t="s">
        <v>579</v>
      </c>
      <c r="B828" s="8"/>
      <c r="C828" s="8"/>
      <c r="D828" s="8" t="s">
        <v>580</v>
      </c>
      <c r="E828" s="8"/>
      <c r="F828" s="33">
        <f>F829+F835+F841+F847+F853</f>
        <v>41201.07</v>
      </c>
      <c r="G828" s="33"/>
      <c r="H828" s="33"/>
      <c r="I828" s="33"/>
      <c r="J828" s="33"/>
      <c r="K828" s="33"/>
      <c r="L828" s="88">
        <f>L829+L835+L841+L847+L853</f>
        <v>41201.07</v>
      </c>
      <c r="M828" s="9">
        <v>41201.07</v>
      </c>
      <c r="N828" s="33">
        <f>N829+N835+N841+N847+N853</f>
        <v>0</v>
      </c>
      <c r="O828" s="33"/>
      <c r="P828" s="33"/>
      <c r="Q828" s="33"/>
      <c r="R828" s="33">
        <f>R829+R835+R841+R847+R853</f>
        <v>0</v>
      </c>
      <c r="S828" s="9">
        <v>42599.49</v>
      </c>
      <c r="T828" s="33">
        <f>T829+T835+T841+T847+T853</f>
        <v>0</v>
      </c>
      <c r="U828" s="33"/>
      <c r="V828" s="33"/>
      <c r="W828" s="33"/>
      <c r="X828" s="33">
        <f>X829+X835+X841+X847+X853</f>
        <v>0</v>
      </c>
      <c r="Y828" s="9">
        <v>44068.49</v>
      </c>
      <c r="Z828" s="24"/>
    </row>
    <row r="829" spans="1:26" ht="38.25" outlineLevel="2" x14ac:dyDescent="0.25">
      <c r="A829" s="15" t="s">
        <v>581</v>
      </c>
      <c r="B829" s="8"/>
      <c r="C829" s="8"/>
      <c r="D829" s="8" t="s">
        <v>582</v>
      </c>
      <c r="E829" s="8"/>
      <c r="F829" s="33">
        <f>F830</f>
        <v>9931.56</v>
      </c>
      <c r="G829" s="33"/>
      <c r="H829" s="33"/>
      <c r="I829" s="33"/>
      <c r="J829" s="33"/>
      <c r="K829" s="33"/>
      <c r="L829" s="88">
        <f>L830</f>
        <v>9931.56</v>
      </c>
      <c r="M829" s="9">
        <v>9931.56</v>
      </c>
      <c r="N829" s="33">
        <f>N830</f>
        <v>0</v>
      </c>
      <c r="O829" s="33"/>
      <c r="P829" s="33"/>
      <c r="Q829" s="33"/>
      <c r="R829" s="33">
        <f>R830</f>
        <v>0</v>
      </c>
      <c r="S829" s="9">
        <v>10401.06</v>
      </c>
      <c r="T829" s="33">
        <f>T830</f>
        <v>0</v>
      </c>
      <c r="U829" s="33"/>
      <c r="V829" s="33"/>
      <c r="W829" s="33"/>
      <c r="X829" s="33">
        <f>X830</f>
        <v>0</v>
      </c>
      <c r="Y829" s="9">
        <v>10893.86</v>
      </c>
      <c r="Z829" s="24"/>
    </row>
    <row r="830" spans="1:26" ht="25.5" outlineLevel="3" x14ac:dyDescent="0.25">
      <c r="A830" s="15" t="s">
        <v>395</v>
      </c>
      <c r="B830" s="8" t="s">
        <v>67</v>
      </c>
      <c r="C830" s="8"/>
      <c r="D830" s="8" t="s">
        <v>582</v>
      </c>
      <c r="E830" s="8"/>
      <c r="F830" s="33">
        <f>F831</f>
        <v>9931.56</v>
      </c>
      <c r="G830" s="33"/>
      <c r="H830" s="33"/>
      <c r="I830" s="33"/>
      <c r="J830" s="33"/>
      <c r="K830" s="33"/>
      <c r="L830" s="88">
        <f>L831</f>
        <v>9931.56</v>
      </c>
      <c r="M830" s="9">
        <v>9931.56</v>
      </c>
      <c r="N830" s="33">
        <f>N831</f>
        <v>0</v>
      </c>
      <c r="O830" s="33"/>
      <c r="P830" s="33"/>
      <c r="Q830" s="33"/>
      <c r="R830" s="33">
        <f>R831</f>
        <v>0</v>
      </c>
      <c r="S830" s="9">
        <v>10401.06</v>
      </c>
      <c r="T830" s="33">
        <f>T831</f>
        <v>0</v>
      </c>
      <c r="U830" s="33"/>
      <c r="V830" s="33"/>
      <c r="W830" s="33"/>
      <c r="X830" s="33">
        <f>X831</f>
        <v>0</v>
      </c>
      <c r="Y830" s="9">
        <v>10893.86</v>
      </c>
      <c r="Z830" s="24"/>
    </row>
    <row r="831" spans="1:26" ht="25.5" outlineLevel="4" x14ac:dyDescent="0.25">
      <c r="A831" s="15" t="s">
        <v>541</v>
      </c>
      <c r="B831" s="8" t="s">
        <v>67</v>
      </c>
      <c r="C831" s="8" t="s">
        <v>67</v>
      </c>
      <c r="D831" s="8" t="s">
        <v>582</v>
      </c>
      <c r="E831" s="8"/>
      <c r="F831" s="33">
        <f>F832+F833+F834</f>
        <v>9931.56</v>
      </c>
      <c r="G831" s="33"/>
      <c r="H831" s="33"/>
      <c r="I831" s="33"/>
      <c r="J831" s="33"/>
      <c r="K831" s="33"/>
      <c r="L831" s="88">
        <f>L832+L833+L834</f>
        <v>9931.56</v>
      </c>
      <c r="M831" s="9">
        <v>9931.56</v>
      </c>
      <c r="N831" s="33">
        <f>N832+N833+N834</f>
        <v>0</v>
      </c>
      <c r="O831" s="33"/>
      <c r="P831" s="33"/>
      <c r="Q831" s="33"/>
      <c r="R831" s="33">
        <f>R832+R833+R834</f>
        <v>0</v>
      </c>
      <c r="S831" s="9">
        <v>10401.06</v>
      </c>
      <c r="T831" s="33">
        <f>T832+T833+T834</f>
        <v>0</v>
      </c>
      <c r="U831" s="33"/>
      <c r="V831" s="33"/>
      <c r="W831" s="33"/>
      <c r="X831" s="33">
        <f>X832+X833+X834</f>
        <v>0</v>
      </c>
      <c r="Y831" s="9">
        <v>10893.86</v>
      </c>
      <c r="Z831" s="24"/>
    </row>
    <row r="832" spans="1:26" ht="25.5" outlineLevel="5" x14ac:dyDescent="0.25">
      <c r="A832" s="15" t="s">
        <v>265</v>
      </c>
      <c r="B832" s="8" t="s">
        <v>67</v>
      </c>
      <c r="C832" s="8" t="s">
        <v>67</v>
      </c>
      <c r="D832" s="8" t="s">
        <v>582</v>
      </c>
      <c r="E832" s="8" t="s">
        <v>266</v>
      </c>
      <c r="F832" s="33">
        <v>9396.9</v>
      </c>
      <c r="G832" s="33"/>
      <c r="H832" s="33"/>
      <c r="I832" s="33"/>
      <c r="J832" s="33"/>
      <c r="K832" s="33"/>
      <c r="L832" s="88">
        <f>SUM(F832:K832)</f>
        <v>9396.9</v>
      </c>
      <c r="M832" s="9">
        <v>9396.9</v>
      </c>
      <c r="N832" s="33"/>
      <c r="O832" s="33"/>
      <c r="P832" s="33"/>
      <c r="Q832" s="33"/>
      <c r="R832" s="34">
        <f t="shared" ref="R832:R834" si="82">SUM(N832:Q832)</f>
        <v>0</v>
      </c>
      <c r="S832" s="9">
        <v>9866.4</v>
      </c>
      <c r="T832" s="33"/>
      <c r="U832" s="33"/>
      <c r="V832" s="33"/>
      <c r="W832" s="33"/>
      <c r="X832" s="34">
        <f t="shared" ref="X832:X834" si="83">SUM(T832:W832)</f>
        <v>0</v>
      </c>
      <c r="Y832" s="9">
        <v>10359.200000000001</v>
      </c>
      <c r="Z832" s="24"/>
    </row>
    <row r="833" spans="1:26" ht="38.25" outlineLevel="5" x14ac:dyDescent="0.25">
      <c r="A833" s="15" t="s">
        <v>58</v>
      </c>
      <c r="B833" s="8" t="s">
        <v>67</v>
      </c>
      <c r="C833" s="8" t="s">
        <v>67</v>
      </c>
      <c r="D833" s="8" t="s">
        <v>582</v>
      </c>
      <c r="E833" s="8" t="s">
        <v>59</v>
      </c>
      <c r="F833" s="33">
        <v>459.46</v>
      </c>
      <c r="G833" s="33"/>
      <c r="H833" s="33"/>
      <c r="I833" s="33"/>
      <c r="J833" s="33"/>
      <c r="K833" s="33"/>
      <c r="L833" s="88">
        <f>SUM(F833:K833)</f>
        <v>459.46</v>
      </c>
      <c r="M833" s="9">
        <v>459.46</v>
      </c>
      <c r="N833" s="33"/>
      <c r="O833" s="33"/>
      <c r="P833" s="33"/>
      <c r="Q833" s="33"/>
      <c r="R833" s="34">
        <f t="shared" si="82"/>
        <v>0</v>
      </c>
      <c r="S833" s="9">
        <v>459.46</v>
      </c>
      <c r="T833" s="33"/>
      <c r="U833" s="33"/>
      <c r="V833" s="33"/>
      <c r="W833" s="33"/>
      <c r="X833" s="34">
        <f t="shared" si="83"/>
        <v>0</v>
      </c>
      <c r="Y833" s="9">
        <v>459.46</v>
      </c>
      <c r="Z833" s="24"/>
    </row>
    <row r="834" spans="1:26" outlineLevel="5" x14ac:dyDescent="0.25">
      <c r="A834" s="15" t="s">
        <v>583</v>
      </c>
      <c r="B834" s="8" t="s">
        <v>67</v>
      </c>
      <c r="C834" s="8" t="s">
        <v>67</v>
      </c>
      <c r="D834" s="8" t="s">
        <v>582</v>
      </c>
      <c r="E834" s="8" t="s">
        <v>584</v>
      </c>
      <c r="F834" s="33">
        <v>75.2</v>
      </c>
      <c r="G834" s="33"/>
      <c r="H834" s="33"/>
      <c r="I834" s="33"/>
      <c r="J834" s="33"/>
      <c r="K834" s="33"/>
      <c r="L834" s="88">
        <f>SUM(F834:K834)</f>
        <v>75.2</v>
      </c>
      <c r="M834" s="9">
        <v>75.2</v>
      </c>
      <c r="N834" s="33"/>
      <c r="O834" s="33"/>
      <c r="P834" s="33"/>
      <c r="Q834" s="33"/>
      <c r="R834" s="34">
        <f t="shared" si="82"/>
        <v>0</v>
      </c>
      <c r="S834" s="9">
        <v>75.2</v>
      </c>
      <c r="T834" s="33"/>
      <c r="U834" s="33"/>
      <c r="V834" s="33"/>
      <c r="W834" s="33"/>
      <c r="X834" s="34">
        <f t="shared" si="83"/>
        <v>0</v>
      </c>
      <c r="Y834" s="9">
        <v>75.2</v>
      </c>
      <c r="Z834" s="24"/>
    </row>
    <row r="835" spans="1:26" ht="51" outlineLevel="2" x14ac:dyDescent="0.25">
      <c r="A835" s="15" t="s">
        <v>585</v>
      </c>
      <c r="B835" s="8"/>
      <c r="C835" s="8"/>
      <c r="D835" s="8" t="s">
        <v>586</v>
      </c>
      <c r="E835" s="8"/>
      <c r="F835" s="33">
        <f>F836</f>
        <v>3672.57</v>
      </c>
      <c r="G835" s="33"/>
      <c r="H835" s="33"/>
      <c r="I835" s="33"/>
      <c r="J835" s="33"/>
      <c r="K835" s="33"/>
      <c r="L835" s="88">
        <f>L836</f>
        <v>3672.57</v>
      </c>
      <c r="M835" s="9">
        <v>3672.57</v>
      </c>
      <c r="N835" s="33">
        <f>N836</f>
        <v>0</v>
      </c>
      <c r="O835" s="33"/>
      <c r="P835" s="33"/>
      <c r="Q835" s="33"/>
      <c r="R835" s="33">
        <f>R836</f>
        <v>0</v>
      </c>
      <c r="S835" s="9">
        <v>3720.55</v>
      </c>
      <c r="T835" s="33">
        <f>T836</f>
        <v>0</v>
      </c>
      <c r="U835" s="33"/>
      <c r="V835" s="33"/>
      <c r="W835" s="33"/>
      <c r="X835" s="33">
        <f>X836</f>
        <v>0</v>
      </c>
      <c r="Y835" s="9">
        <v>3771.05</v>
      </c>
      <c r="Z835" s="24"/>
    </row>
    <row r="836" spans="1:26" outlineLevel="3" x14ac:dyDescent="0.25">
      <c r="A836" s="15" t="s">
        <v>283</v>
      </c>
      <c r="B836" s="8" t="s">
        <v>24</v>
      </c>
      <c r="C836" s="8"/>
      <c r="D836" s="8" t="s">
        <v>586</v>
      </c>
      <c r="E836" s="8"/>
      <c r="F836" s="33">
        <f>F837</f>
        <v>3672.57</v>
      </c>
      <c r="G836" s="33"/>
      <c r="H836" s="33"/>
      <c r="I836" s="33"/>
      <c r="J836" s="33"/>
      <c r="K836" s="33"/>
      <c r="L836" s="88">
        <f>L837</f>
        <v>3672.57</v>
      </c>
      <c r="M836" s="9">
        <v>3672.57</v>
      </c>
      <c r="N836" s="33">
        <f>N837</f>
        <v>0</v>
      </c>
      <c r="O836" s="33"/>
      <c r="P836" s="33"/>
      <c r="Q836" s="33"/>
      <c r="R836" s="33">
        <f>R837</f>
        <v>0</v>
      </c>
      <c r="S836" s="9">
        <v>3720.55</v>
      </c>
      <c r="T836" s="33">
        <f>T837</f>
        <v>0</v>
      </c>
      <c r="U836" s="33"/>
      <c r="V836" s="33"/>
      <c r="W836" s="33"/>
      <c r="X836" s="33">
        <f>X837</f>
        <v>0</v>
      </c>
      <c r="Y836" s="9">
        <v>3771.05</v>
      </c>
      <c r="Z836" s="24"/>
    </row>
    <row r="837" spans="1:26" outlineLevel="4" x14ac:dyDescent="0.25">
      <c r="A837" s="15" t="s">
        <v>284</v>
      </c>
      <c r="B837" s="8" t="s">
        <v>24</v>
      </c>
      <c r="C837" s="8" t="s">
        <v>285</v>
      </c>
      <c r="D837" s="8" t="s">
        <v>586</v>
      </c>
      <c r="E837" s="8"/>
      <c r="F837" s="33">
        <f>F838+F839+F840</f>
        <v>3672.57</v>
      </c>
      <c r="G837" s="33"/>
      <c r="H837" s="33"/>
      <c r="I837" s="33"/>
      <c r="J837" s="33"/>
      <c r="K837" s="33"/>
      <c r="L837" s="88">
        <f>L838+L839+L840</f>
        <v>3672.57</v>
      </c>
      <c r="M837" s="9">
        <v>3672.57</v>
      </c>
      <c r="N837" s="33">
        <f>N838+N839+N840</f>
        <v>0</v>
      </c>
      <c r="O837" s="33"/>
      <c r="P837" s="33"/>
      <c r="Q837" s="33"/>
      <c r="R837" s="33">
        <f>R838+R839+R840</f>
        <v>0</v>
      </c>
      <c r="S837" s="9">
        <v>3720.55</v>
      </c>
      <c r="T837" s="33">
        <f>T838+T839+T840</f>
        <v>0</v>
      </c>
      <c r="U837" s="33"/>
      <c r="V837" s="33"/>
      <c r="W837" s="33"/>
      <c r="X837" s="33">
        <f>X838+X839+X840</f>
        <v>0</v>
      </c>
      <c r="Y837" s="9">
        <v>3771.05</v>
      </c>
      <c r="Z837" s="24"/>
    </row>
    <row r="838" spans="1:26" ht="25.5" outlineLevel="5" x14ac:dyDescent="0.25">
      <c r="A838" s="15" t="s">
        <v>265</v>
      </c>
      <c r="B838" s="8" t="s">
        <v>24</v>
      </c>
      <c r="C838" s="8" t="s">
        <v>285</v>
      </c>
      <c r="D838" s="8" t="s">
        <v>586</v>
      </c>
      <c r="E838" s="8" t="s">
        <v>266</v>
      </c>
      <c r="F838" s="33">
        <v>1070.42</v>
      </c>
      <c r="G838" s="33"/>
      <c r="H838" s="33"/>
      <c r="I838" s="33"/>
      <c r="J838" s="33"/>
      <c r="K838" s="33"/>
      <c r="L838" s="88">
        <f>SUM(F838:K838)</f>
        <v>1070.42</v>
      </c>
      <c r="M838" s="9">
        <v>1070.42</v>
      </c>
      <c r="N838" s="33"/>
      <c r="O838" s="33"/>
      <c r="P838" s="33"/>
      <c r="Q838" s="33"/>
      <c r="R838" s="34">
        <f t="shared" ref="R838:R840" si="84">SUM(N838:Q838)</f>
        <v>0</v>
      </c>
      <c r="S838" s="9">
        <v>1118.4000000000001</v>
      </c>
      <c r="T838" s="33"/>
      <c r="U838" s="33"/>
      <c r="V838" s="33"/>
      <c r="W838" s="33"/>
      <c r="X838" s="34">
        <f t="shared" ref="X838:X840" si="85">SUM(T838:W838)</f>
        <v>0</v>
      </c>
      <c r="Y838" s="9">
        <v>1168.9000000000001</v>
      </c>
      <c r="Z838" s="24"/>
    </row>
    <row r="839" spans="1:26" ht="38.25" outlineLevel="5" x14ac:dyDescent="0.25">
      <c r="A839" s="15" t="s">
        <v>58</v>
      </c>
      <c r="B839" s="8" t="s">
        <v>24</v>
      </c>
      <c r="C839" s="8" t="s">
        <v>285</v>
      </c>
      <c r="D839" s="8" t="s">
        <v>586</v>
      </c>
      <c r="E839" s="8" t="s">
        <v>59</v>
      </c>
      <c r="F839" s="33">
        <v>2102.15</v>
      </c>
      <c r="G839" s="33"/>
      <c r="H839" s="33"/>
      <c r="I839" s="33"/>
      <c r="J839" s="33"/>
      <c r="K839" s="33"/>
      <c r="L839" s="88">
        <f>SUM(F839:K839)</f>
        <v>2102.15</v>
      </c>
      <c r="M839" s="9">
        <v>2102.15</v>
      </c>
      <c r="N839" s="33"/>
      <c r="O839" s="33"/>
      <c r="P839" s="33"/>
      <c r="Q839" s="33"/>
      <c r="R839" s="34">
        <f t="shared" si="84"/>
        <v>0</v>
      </c>
      <c r="S839" s="9">
        <v>2102.15</v>
      </c>
      <c r="T839" s="33"/>
      <c r="U839" s="33"/>
      <c r="V839" s="33"/>
      <c r="W839" s="33"/>
      <c r="X839" s="34">
        <f t="shared" si="85"/>
        <v>0</v>
      </c>
      <c r="Y839" s="9">
        <v>2102.15</v>
      </c>
      <c r="Z839" s="24"/>
    </row>
    <row r="840" spans="1:26" outlineLevel="5" x14ac:dyDescent="0.25">
      <c r="A840" s="15" t="s">
        <v>558</v>
      </c>
      <c r="B840" s="8" t="s">
        <v>24</v>
      </c>
      <c r="C840" s="8" t="s">
        <v>285</v>
      </c>
      <c r="D840" s="8" t="s">
        <v>586</v>
      </c>
      <c r="E840" s="8" t="s">
        <v>559</v>
      </c>
      <c r="F840" s="33">
        <v>500</v>
      </c>
      <c r="G840" s="33"/>
      <c r="H840" s="33"/>
      <c r="I840" s="33"/>
      <c r="J840" s="33"/>
      <c r="K840" s="33"/>
      <c r="L840" s="88">
        <f>SUM(F840:K840)</f>
        <v>500</v>
      </c>
      <c r="M840" s="9">
        <v>500</v>
      </c>
      <c r="N840" s="33"/>
      <c r="O840" s="33"/>
      <c r="P840" s="33"/>
      <c r="Q840" s="33"/>
      <c r="R840" s="34">
        <f t="shared" si="84"/>
        <v>0</v>
      </c>
      <c r="S840" s="9">
        <v>500</v>
      </c>
      <c r="T840" s="33"/>
      <c r="U840" s="33"/>
      <c r="V840" s="33"/>
      <c r="W840" s="33"/>
      <c r="X840" s="34">
        <f t="shared" si="85"/>
        <v>0</v>
      </c>
      <c r="Y840" s="9">
        <v>500</v>
      </c>
      <c r="Z840" s="24"/>
    </row>
    <row r="841" spans="1:26" ht="51" outlineLevel="2" x14ac:dyDescent="0.25">
      <c r="A841" s="15" t="s">
        <v>587</v>
      </c>
      <c r="B841" s="8"/>
      <c r="C841" s="8"/>
      <c r="D841" s="8" t="s">
        <v>588</v>
      </c>
      <c r="E841" s="8"/>
      <c r="F841" s="33">
        <f>F842</f>
        <v>20112.98</v>
      </c>
      <c r="G841" s="33"/>
      <c r="H841" s="33"/>
      <c r="I841" s="33"/>
      <c r="J841" s="33"/>
      <c r="K841" s="33"/>
      <c r="L841" s="88">
        <f>L842</f>
        <v>20112.98</v>
      </c>
      <c r="M841" s="9">
        <v>20112.98</v>
      </c>
      <c r="N841" s="33">
        <f>N842</f>
        <v>0</v>
      </c>
      <c r="O841" s="33"/>
      <c r="P841" s="33"/>
      <c r="Q841" s="33"/>
      <c r="R841" s="33">
        <f>R842</f>
        <v>0</v>
      </c>
      <c r="S841" s="9">
        <v>20729.16</v>
      </c>
      <c r="T841" s="33">
        <f>T842</f>
        <v>0</v>
      </c>
      <c r="U841" s="33"/>
      <c r="V841" s="33"/>
      <c r="W841" s="33"/>
      <c r="X841" s="33">
        <f>X842</f>
        <v>0</v>
      </c>
      <c r="Y841" s="9">
        <v>21376.26</v>
      </c>
      <c r="Z841" s="24"/>
    </row>
    <row r="842" spans="1:26" outlineLevel="3" x14ac:dyDescent="0.25">
      <c r="A842" s="15" t="s">
        <v>283</v>
      </c>
      <c r="B842" s="8" t="s">
        <v>24</v>
      </c>
      <c r="C842" s="8"/>
      <c r="D842" s="8" t="s">
        <v>588</v>
      </c>
      <c r="E842" s="8"/>
      <c r="F842" s="33">
        <f>F843</f>
        <v>20112.98</v>
      </c>
      <c r="G842" s="33"/>
      <c r="H842" s="33"/>
      <c r="I842" s="33"/>
      <c r="J842" s="33"/>
      <c r="K842" s="33"/>
      <c r="L842" s="88">
        <f>L843</f>
        <v>20112.98</v>
      </c>
      <c r="M842" s="9">
        <v>20112.98</v>
      </c>
      <c r="N842" s="33">
        <f>N843</f>
        <v>0</v>
      </c>
      <c r="O842" s="33"/>
      <c r="P842" s="33"/>
      <c r="Q842" s="33"/>
      <c r="R842" s="33">
        <f>R843</f>
        <v>0</v>
      </c>
      <c r="S842" s="9">
        <v>20729.16</v>
      </c>
      <c r="T842" s="33">
        <f>T843</f>
        <v>0</v>
      </c>
      <c r="U842" s="33"/>
      <c r="V842" s="33"/>
      <c r="W842" s="33"/>
      <c r="X842" s="33">
        <f>X843</f>
        <v>0</v>
      </c>
      <c r="Y842" s="9">
        <v>21376.26</v>
      </c>
      <c r="Z842" s="24"/>
    </row>
    <row r="843" spans="1:26" outlineLevel="4" x14ac:dyDescent="0.25">
      <c r="A843" s="15" t="s">
        <v>284</v>
      </c>
      <c r="B843" s="8" t="s">
        <v>24</v>
      </c>
      <c r="C843" s="8" t="s">
        <v>285</v>
      </c>
      <c r="D843" s="8" t="s">
        <v>588</v>
      </c>
      <c r="E843" s="8"/>
      <c r="F843" s="33">
        <f>F844+F845+F846</f>
        <v>20112.98</v>
      </c>
      <c r="G843" s="33"/>
      <c r="H843" s="33"/>
      <c r="I843" s="33"/>
      <c r="J843" s="33"/>
      <c r="K843" s="33"/>
      <c r="L843" s="88">
        <f>L844+L845+L846</f>
        <v>20112.98</v>
      </c>
      <c r="M843" s="9">
        <v>20112.98</v>
      </c>
      <c r="N843" s="33">
        <f>N844+N845+N846</f>
        <v>0</v>
      </c>
      <c r="O843" s="33"/>
      <c r="P843" s="33"/>
      <c r="Q843" s="33"/>
      <c r="R843" s="33">
        <f>R844+R845+R846</f>
        <v>0</v>
      </c>
      <c r="S843" s="9">
        <v>20729.16</v>
      </c>
      <c r="T843" s="33">
        <f>T844+T845+T846</f>
        <v>0</v>
      </c>
      <c r="U843" s="33"/>
      <c r="V843" s="33"/>
      <c r="W843" s="33"/>
      <c r="X843" s="33">
        <f>X844+X845+X846</f>
        <v>0</v>
      </c>
      <c r="Y843" s="9">
        <v>21376.26</v>
      </c>
      <c r="Z843" s="24"/>
    </row>
    <row r="844" spans="1:26" ht="25.5" outlineLevel="5" x14ac:dyDescent="0.25">
      <c r="A844" s="15" t="s">
        <v>265</v>
      </c>
      <c r="B844" s="8" t="s">
        <v>24</v>
      </c>
      <c r="C844" s="8" t="s">
        <v>285</v>
      </c>
      <c r="D844" s="8" t="s">
        <v>588</v>
      </c>
      <c r="E844" s="8" t="s">
        <v>266</v>
      </c>
      <c r="F844" s="33">
        <v>12334.62</v>
      </c>
      <c r="G844" s="33"/>
      <c r="H844" s="33"/>
      <c r="I844" s="33"/>
      <c r="J844" s="33"/>
      <c r="K844" s="33"/>
      <c r="L844" s="88">
        <f>SUM(F844:K844)</f>
        <v>12334.62</v>
      </c>
      <c r="M844" s="9">
        <v>12334.62</v>
      </c>
      <c r="N844" s="33"/>
      <c r="O844" s="33"/>
      <c r="P844" s="33"/>
      <c r="Q844" s="33"/>
      <c r="R844" s="34">
        <f t="shared" ref="R844:R846" si="86">SUM(N844:Q844)</f>
        <v>0</v>
      </c>
      <c r="S844" s="9">
        <v>12950.8</v>
      </c>
      <c r="T844" s="33"/>
      <c r="U844" s="33"/>
      <c r="V844" s="33"/>
      <c r="W844" s="33"/>
      <c r="X844" s="34">
        <f t="shared" ref="X844:X846" si="87">SUM(T844:W844)</f>
        <v>0</v>
      </c>
      <c r="Y844" s="9">
        <v>13597.9</v>
      </c>
      <c r="Z844" s="24"/>
    </row>
    <row r="845" spans="1:26" ht="38.25" outlineLevel="5" x14ac:dyDescent="0.25">
      <c r="A845" s="15" t="s">
        <v>58</v>
      </c>
      <c r="B845" s="8" t="s">
        <v>24</v>
      </c>
      <c r="C845" s="8" t="s">
        <v>285</v>
      </c>
      <c r="D845" s="8" t="s">
        <v>588</v>
      </c>
      <c r="E845" s="8" t="s">
        <v>59</v>
      </c>
      <c r="F845" s="33">
        <v>7714.73</v>
      </c>
      <c r="G845" s="33"/>
      <c r="H845" s="33"/>
      <c r="I845" s="33"/>
      <c r="J845" s="33"/>
      <c r="K845" s="33"/>
      <c r="L845" s="88">
        <f>SUM(F845:K845)</f>
        <v>7714.73</v>
      </c>
      <c r="M845" s="9">
        <v>7714.73</v>
      </c>
      <c r="N845" s="33"/>
      <c r="O845" s="33"/>
      <c r="P845" s="33"/>
      <c r="Q845" s="33"/>
      <c r="R845" s="34">
        <f t="shared" si="86"/>
        <v>0</v>
      </c>
      <c r="S845" s="9">
        <v>7714.73</v>
      </c>
      <c r="T845" s="33"/>
      <c r="U845" s="33"/>
      <c r="V845" s="33"/>
      <c r="W845" s="33"/>
      <c r="X845" s="34">
        <f t="shared" si="87"/>
        <v>0</v>
      </c>
      <c r="Y845" s="9">
        <v>7714.73</v>
      </c>
      <c r="Z845" s="24"/>
    </row>
    <row r="846" spans="1:26" outlineLevel="5" x14ac:dyDescent="0.25">
      <c r="A846" s="15" t="s">
        <v>583</v>
      </c>
      <c r="B846" s="8" t="s">
        <v>24</v>
      </c>
      <c r="C846" s="8" t="s">
        <v>285</v>
      </c>
      <c r="D846" s="8" t="s">
        <v>588</v>
      </c>
      <c r="E846" s="8" t="s">
        <v>584</v>
      </c>
      <c r="F846" s="33">
        <v>63.63</v>
      </c>
      <c r="G846" s="33"/>
      <c r="H846" s="33"/>
      <c r="I846" s="33"/>
      <c r="J846" s="33"/>
      <c r="K846" s="33"/>
      <c r="L846" s="88">
        <f>SUM(F846:K846)</f>
        <v>63.63</v>
      </c>
      <c r="M846" s="9">
        <v>63.63</v>
      </c>
      <c r="N846" s="33"/>
      <c r="O846" s="33"/>
      <c r="P846" s="33"/>
      <c r="Q846" s="33"/>
      <c r="R846" s="34">
        <f t="shared" si="86"/>
        <v>0</v>
      </c>
      <c r="S846" s="9">
        <v>63.63</v>
      </c>
      <c r="T846" s="33"/>
      <c r="U846" s="33"/>
      <c r="V846" s="33"/>
      <c r="W846" s="33"/>
      <c r="X846" s="34">
        <f t="shared" si="87"/>
        <v>0</v>
      </c>
      <c r="Y846" s="9">
        <v>63.63</v>
      </c>
      <c r="Z846" s="24"/>
    </row>
    <row r="847" spans="1:26" ht="51" outlineLevel="2" x14ac:dyDescent="0.25">
      <c r="A847" s="15" t="s">
        <v>589</v>
      </c>
      <c r="B847" s="8"/>
      <c r="C847" s="8"/>
      <c r="D847" s="8" t="s">
        <v>590</v>
      </c>
      <c r="E847" s="8"/>
      <c r="F847" s="33">
        <f>F848</f>
        <v>5492.6100000000006</v>
      </c>
      <c r="G847" s="33"/>
      <c r="H847" s="33"/>
      <c r="I847" s="33"/>
      <c r="J847" s="33"/>
      <c r="K847" s="33"/>
      <c r="L847" s="88">
        <f>L848</f>
        <v>5492.6100000000006</v>
      </c>
      <c r="M847" s="9">
        <v>5492.61</v>
      </c>
      <c r="N847" s="33">
        <f>N848</f>
        <v>0</v>
      </c>
      <c r="O847" s="33"/>
      <c r="P847" s="33"/>
      <c r="Q847" s="33"/>
      <c r="R847" s="33">
        <f>R848</f>
        <v>0</v>
      </c>
      <c r="S847" s="9">
        <v>5672.71</v>
      </c>
      <c r="T847" s="33">
        <f>T848</f>
        <v>0</v>
      </c>
      <c r="U847" s="33"/>
      <c r="V847" s="33"/>
      <c r="W847" s="33"/>
      <c r="X847" s="33">
        <f>X848</f>
        <v>0</v>
      </c>
      <c r="Y847" s="9">
        <v>5862.41</v>
      </c>
      <c r="Z847" s="24"/>
    </row>
    <row r="848" spans="1:26" outlineLevel="3" x14ac:dyDescent="0.25">
      <c r="A848" s="15" t="s">
        <v>283</v>
      </c>
      <c r="B848" s="8" t="s">
        <v>24</v>
      </c>
      <c r="C848" s="8"/>
      <c r="D848" s="8" t="s">
        <v>590</v>
      </c>
      <c r="E848" s="8"/>
      <c r="F848" s="33">
        <f>F849</f>
        <v>5492.6100000000006</v>
      </c>
      <c r="G848" s="33"/>
      <c r="H848" s="33"/>
      <c r="I848" s="33"/>
      <c r="J848" s="33"/>
      <c r="K848" s="33"/>
      <c r="L848" s="88">
        <f>L849</f>
        <v>5492.6100000000006</v>
      </c>
      <c r="M848" s="9">
        <v>5492.61</v>
      </c>
      <c r="N848" s="33">
        <f>N849</f>
        <v>0</v>
      </c>
      <c r="O848" s="33"/>
      <c r="P848" s="33"/>
      <c r="Q848" s="33"/>
      <c r="R848" s="33">
        <f>R849</f>
        <v>0</v>
      </c>
      <c r="S848" s="9">
        <v>5672.71</v>
      </c>
      <c r="T848" s="33">
        <f>T849</f>
        <v>0</v>
      </c>
      <c r="U848" s="33"/>
      <c r="V848" s="33"/>
      <c r="W848" s="33"/>
      <c r="X848" s="33">
        <f>X849</f>
        <v>0</v>
      </c>
      <c r="Y848" s="9">
        <v>5862.41</v>
      </c>
      <c r="Z848" s="24"/>
    </row>
    <row r="849" spans="1:26" outlineLevel="4" x14ac:dyDescent="0.25">
      <c r="A849" s="15" t="s">
        <v>284</v>
      </c>
      <c r="B849" s="8" t="s">
        <v>24</v>
      </c>
      <c r="C849" s="8" t="s">
        <v>285</v>
      </c>
      <c r="D849" s="8" t="s">
        <v>590</v>
      </c>
      <c r="E849" s="8"/>
      <c r="F849" s="33">
        <f>F850+F851+F852</f>
        <v>5492.6100000000006</v>
      </c>
      <c r="G849" s="33"/>
      <c r="H849" s="33"/>
      <c r="I849" s="33"/>
      <c r="J849" s="33"/>
      <c r="K849" s="33"/>
      <c r="L849" s="88">
        <f>L850+L851+L852</f>
        <v>5492.6100000000006</v>
      </c>
      <c r="M849" s="9">
        <v>5492.61</v>
      </c>
      <c r="N849" s="33">
        <f>N850+N851+N852</f>
        <v>0</v>
      </c>
      <c r="O849" s="33"/>
      <c r="P849" s="33"/>
      <c r="Q849" s="33"/>
      <c r="R849" s="33">
        <f>R850+R851+R852</f>
        <v>0</v>
      </c>
      <c r="S849" s="9">
        <v>5672.71</v>
      </c>
      <c r="T849" s="33">
        <f>T850+T851+T852</f>
        <v>0</v>
      </c>
      <c r="U849" s="33"/>
      <c r="V849" s="33"/>
      <c r="W849" s="33"/>
      <c r="X849" s="33">
        <f>X850+X851+X852</f>
        <v>0</v>
      </c>
      <c r="Y849" s="9">
        <v>5862.41</v>
      </c>
      <c r="Z849" s="24"/>
    </row>
    <row r="850" spans="1:26" ht="25.5" outlineLevel="5" x14ac:dyDescent="0.25">
      <c r="A850" s="15" t="s">
        <v>265</v>
      </c>
      <c r="B850" s="8" t="s">
        <v>24</v>
      </c>
      <c r="C850" s="8" t="s">
        <v>285</v>
      </c>
      <c r="D850" s="8" t="s">
        <v>590</v>
      </c>
      <c r="E850" s="8" t="s">
        <v>266</v>
      </c>
      <c r="F850" s="33">
        <v>3590.3</v>
      </c>
      <c r="G850" s="33"/>
      <c r="H850" s="33"/>
      <c r="I850" s="33"/>
      <c r="J850" s="33"/>
      <c r="K850" s="33"/>
      <c r="L850" s="88">
        <f>SUM(F850:K850)</f>
        <v>3590.3</v>
      </c>
      <c r="M850" s="9">
        <v>3590.3</v>
      </c>
      <c r="N850" s="33"/>
      <c r="O850" s="33"/>
      <c r="P850" s="33"/>
      <c r="Q850" s="33"/>
      <c r="R850" s="34">
        <f t="shared" ref="R850:R852" si="88">SUM(N850:Q850)</f>
        <v>0</v>
      </c>
      <c r="S850" s="9">
        <v>3770.4</v>
      </c>
      <c r="T850" s="33"/>
      <c r="U850" s="33"/>
      <c r="V850" s="33"/>
      <c r="W850" s="33"/>
      <c r="X850" s="34">
        <f t="shared" ref="X850:X852" si="89">SUM(T850:W850)</f>
        <v>0</v>
      </c>
      <c r="Y850" s="9">
        <v>3960.1</v>
      </c>
      <c r="Z850" s="24"/>
    </row>
    <row r="851" spans="1:26" ht="38.25" outlineLevel="5" x14ac:dyDescent="0.25">
      <c r="A851" s="15" t="s">
        <v>58</v>
      </c>
      <c r="B851" s="8" t="s">
        <v>24</v>
      </c>
      <c r="C851" s="8" t="s">
        <v>285</v>
      </c>
      <c r="D851" s="8" t="s">
        <v>590</v>
      </c>
      <c r="E851" s="8" t="s">
        <v>59</v>
      </c>
      <c r="F851" s="33">
        <v>1902.21</v>
      </c>
      <c r="G851" s="33"/>
      <c r="H851" s="33"/>
      <c r="I851" s="33"/>
      <c r="J851" s="33"/>
      <c r="K851" s="33"/>
      <c r="L851" s="88">
        <f>SUM(F851:K851)</f>
        <v>1902.21</v>
      </c>
      <c r="M851" s="9">
        <v>1902.21</v>
      </c>
      <c r="N851" s="33"/>
      <c r="O851" s="33"/>
      <c r="P851" s="33"/>
      <c r="Q851" s="33"/>
      <c r="R851" s="34">
        <f t="shared" si="88"/>
        <v>0</v>
      </c>
      <c r="S851" s="9">
        <v>1902.21</v>
      </c>
      <c r="T851" s="33"/>
      <c r="U851" s="33"/>
      <c r="V851" s="33"/>
      <c r="W851" s="33"/>
      <c r="X851" s="34">
        <f t="shared" si="89"/>
        <v>0</v>
      </c>
      <c r="Y851" s="9">
        <v>1902.21</v>
      </c>
      <c r="Z851" s="24"/>
    </row>
    <row r="852" spans="1:26" outlineLevel="5" x14ac:dyDescent="0.25">
      <c r="A852" s="15" t="s">
        <v>583</v>
      </c>
      <c r="B852" s="8" t="s">
        <v>24</v>
      </c>
      <c r="C852" s="8" t="s">
        <v>285</v>
      </c>
      <c r="D852" s="8" t="s">
        <v>590</v>
      </c>
      <c r="E852" s="8" t="s">
        <v>584</v>
      </c>
      <c r="F852" s="33">
        <v>0.1</v>
      </c>
      <c r="G852" s="33"/>
      <c r="H852" s="33"/>
      <c r="I852" s="33"/>
      <c r="J852" s="33"/>
      <c r="K852" s="33"/>
      <c r="L852" s="88">
        <f>SUM(F852:K852)</f>
        <v>0.1</v>
      </c>
      <c r="M852" s="9">
        <v>0.1</v>
      </c>
      <c r="N852" s="33"/>
      <c r="O852" s="33"/>
      <c r="P852" s="33"/>
      <c r="Q852" s="33"/>
      <c r="R852" s="34">
        <f t="shared" si="88"/>
        <v>0</v>
      </c>
      <c r="S852" s="9">
        <v>0.1</v>
      </c>
      <c r="T852" s="33"/>
      <c r="U852" s="33"/>
      <c r="V852" s="33"/>
      <c r="W852" s="33"/>
      <c r="X852" s="34">
        <f t="shared" si="89"/>
        <v>0</v>
      </c>
      <c r="Y852" s="9">
        <v>0.1</v>
      </c>
      <c r="Z852" s="24"/>
    </row>
    <row r="853" spans="1:26" ht="25.5" outlineLevel="2" x14ac:dyDescent="0.25">
      <c r="A853" s="15" t="s">
        <v>591</v>
      </c>
      <c r="B853" s="8"/>
      <c r="C853" s="8"/>
      <c r="D853" s="8" t="s">
        <v>592</v>
      </c>
      <c r="E853" s="8"/>
      <c r="F853" s="33">
        <f>F854</f>
        <v>1991.35</v>
      </c>
      <c r="G853" s="33"/>
      <c r="H853" s="33"/>
      <c r="I853" s="33"/>
      <c r="J853" s="33"/>
      <c r="K853" s="33"/>
      <c r="L853" s="88">
        <f>L854</f>
        <v>1991.35</v>
      </c>
      <c r="M853" s="9">
        <v>1991.35</v>
      </c>
      <c r="N853" s="33">
        <f>N854</f>
        <v>0</v>
      </c>
      <c r="O853" s="33"/>
      <c r="P853" s="33"/>
      <c r="Q853" s="33"/>
      <c r="R853" s="33">
        <f>R854</f>
        <v>0</v>
      </c>
      <c r="S853" s="9">
        <v>2076.0100000000002</v>
      </c>
      <c r="T853" s="33">
        <f>T854</f>
        <v>0</v>
      </c>
      <c r="U853" s="33"/>
      <c r="V853" s="33"/>
      <c r="W853" s="33"/>
      <c r="X853" s="33">
        <f>X854</f>
        <v>0</v>
      </c>
      <c r="Y853" s="9">
        <v>2164.91</v>
      </c>
      <c r="Z853" s="24"/>
    </row>
    <row r="854" spans="1:26" outlineLevel="3" x14ac:dyDescent="0.25">
      <c r="A854" s="15" t="s">
        <v>283</v>
      </c>
      <c r="B854" s="8" t="s">
        <v>24</v>
      </c>
      <c r="C854" s="8"/>
      <c r="D854" s="8" t="s">
        <v>592</v>
      </c>
      <c r="E854" s="8"/>
      <c r="F854" s="33">
        <f>F855</f>
        <v>1991.35</v>
      </c>
      <c r="G854" s="33"/>
      <c r="H854" s="33"/>
      <c r="I854" s="33"/>
      <c r="J854" s="33"/>
      <c r="K854" s="33"/>
      <c r="L854" s="88">
        <f>L855</f>
        <v>1991.35</v>
      </c>
      <c r="M854" s="9">
        <v>1991.35</v>
      </c>
      <c r="N854" s="33">
        <f>N855</f>
        <v>0</v>
      </c>
      <c r="O854" s="33"/>
      <c r="P854" s="33"/>
      <c r="Q854" s="33"/>
      <c r="R854" s="33">
        <f>R855</f>
        <v>0</v>
      </c>
      <c r="S854" s="9">
        <v>2076.0100000000002</v>
      </c>
      <c r="T854" s="33">
        <f>T855</f>
        <v>0</v>
      </c>
      <c r="U854" s="33"/>
      <c r="V854" s="33"/>
      <c r="W854" s="33"/>
      <c r="X854" s="33">
        <f>X855</f>
        <v>0</v>
      </c>
      <c r="Y854" s="9">
        <v>2164.91</v>
      </c>
      <c r="Z854" s="24"/>
    </row>
    <row r="855" spans="1:26" outlineLevel="4" x14ac:dyDescent="0.25">
      <c r="A855" s="15" t="s">
        <v>284</v>
      </c>
      <c r="B855" s="8" t="s">
        <v>24</v>
      </c>
      <c r="C855" s="8" t="s">
        <v>285</v>
      </c>
      <c r="D855" s="8" t="s">
        <v>592</v>
      </c>
      <c r="E855" s="8"/>
      <c r="F855" s="33">
        <f>F856+F857+F858</f>
        <v>1991.35</v>
      </c>
      <c r="G855" s="33"/>
      <c r="H855" s="33"/>
      <c r="I855" s="33"/>
      <c r="J855" s="33"/>
      <c r="K855" s="33"/>
      <c r="L855" s="88">
        <f>L856+L857+L858</f>
        <v>1991.35</v>
      </c>
      <c r="M855" s="9">
        <v>1991.35</v>
      </c>
      <c r="N855" s="33">
        <f>N856+N857+N858</f>
        <v>0</v>
      </c>
      <c r="O855" s="33"/>
      <c r="P855" s="33"/>
      <c r="Q855" s="33"/>
      <c r="R855" s="33">
        <f>R856+R857+R858</f>
        <v>0</v>
      </c>
      <c r="S855" s="9">
        <v>2076.0100000000002</v>
      </c>
      <c r="T855" s="33">
        <f>T856+T857+T858</f>
        <v>0</v>
      </c>
      <c r="U855" s="33"/>
      <c r="V855" s="33"/>
      <c r="W855" s="33"/>
      <c r="X855" s="33">
        <f>X856+X857+X858</f>
        <v>0</v>
      </c>
      <c r="Y855" s="9">
        <v>2164.91</v>
      </c>
      <c r="Z855" s="24"/>
    </row>
    <row r="856" spans="1:26" ht="25.5" outlineLevel="5" x14ac:dyDescent="0.25">
      <c r="A856" s="15" t="s">
        <v>265</v>
      </c>
      <c r="B856" s="8" t="s">
        <v>24</v>
      </c>
      <c r="C856" s="8" t="s">
        <v>285</v>
      </c>
      <c r="D856" s="8" t="s">
        <v>592</v>
      </c>
      <c r="E856" s="8" t="s">
        <v>266</v>
      </c>
      <c r="F856" s="33">
        <v>1692.24</v>
      </c>
      <c r="G856" s="33"/>
      <c r="H856" s="33"/>
      <c r="I856" s="33"/>
      <c r="J856" s="33"/>
      <c r="K856" s="33"/>
      <c r="L856" s="88">
        <f>SUM(F856:K856)</f>
        <v>1692.24</v>
      </c>
      <c r="M856" s="9">
        <v>1692.24</v>
      </c>
      <c r="N856" s="33"/>
      <c r="O856" s="33"/>
      <c r="P856" s="33"/>
      <c r="Q856" s="33"/>
      <c r="R856" s="34">
        <f t="shared" ref="R856:R858" si="90">SUM(N856:Q856)</f>
        <v>0</v>
      </c>
      <c r="S856" s="9">
        <v>1776.9</v>
      </c>
      <c r="T856" s="33"/>
      <c r="U856" s="33"/>
      <c r="V856" s="33"/>
      <c r="W856" s="33"/>
      <c r="X856" s="34">
        <f t="shared" ref="X856:X858" si="91">SUM(T856:W856)</f>
        <v>0</v>
      </c>
      <c r="Y856" s="9">
        <v>1865.8</v>
      </c>
      <c r="Z856" s="24"/>
    </row>
    <row r="857" spans="1:26" ht="38.25" outlineLevel="5" x14ac:dyDescent="0.25">
      <c r="A857" s="15" t="s">
        <v>58</v>
      </c>
      <c r="B857" s="8" t="s">
        <v>24</v>
      </c>
      <c r="C857" s="8" t="s">
        <v>285</v>
      </c>
      <c r="D857" s="8" t="s">
        <v>592</v>
      </c>
      <c r="E857" s="8" t="s">
        <v>59</v>
      </c>
      <c r="F857" s="33">
        <v>298.63</v>
      </c>
      <c r="G857" s="33"/>
      <c r="H857" s="33"/>
      <c r="I857" s="33"/>
      <c r="J857" s="33"/>
      <c r="K857" s="33"/>
      <c r="L857" s="88">
        <f>SUM(F857:K857)</f>
        <v>298.63</v>
      </c>
      <c r="M857" s="9">
        <v>298.63</v>
      </c>
      <c r="N857" s="33"/>
      <c r="O857" s="33"/>
      <c r="P857" s="33"/>
      <c r="Q857" s="33"/>
      <c r="R857" s="34">
        <f t="shared" si="90"/>
        <v>0</v>
      </c>
      <c r="S857" s="9">
        <v>298.63</v>
      </c>
      <c r="T857" s="33"/>
      <c r="U857" s="33"/>
      <c r="V857" s="33"/>
      <c r="W857" s="33"/>
      <c r="X857" s="34">
        <f t="shared" si="91"/>
        <v>0</v>
      </c>
      <c r="Y857" s="9">
        <v>298.63</v>
      </c>
      <c r="Z857" s="24"/>
    </row>
    <row r="858" spans="1:26" outlineLevel="5" x14ac:dyDescent="0.25">
      <c r="A858" s="15" t="s">
        <v>583</v>
      </c>
      <c r="B858" s="8" t="s">
        <v>24</v>
      </c>
      <c r="C858" s="8" t="s">
        <v>285</v>
      </c>
      <c r="D858" s="8" t="s">
        <v>592</v>
      </c>
      <c r="E858" s="8" t="s">
        <v>584</v>
      </c>
      <c r="F858" s="33">
        <v>0.48</v>
      </c>
      <c r="G858" s="33"/>
      <c r="H858" s="33"/>
      <c r="I858" s="33"/>
      <c r="J858" s="33"/>
      <c r="K858" s="33"/>
      <c r="L858" s="88">
        <f>SUM(F858:K858)</f>
        <v>0.48</v>
      </c>
      <c r="M858" s="9">
        <v>0.48</v>
      </c>
      <c r="N858" s="33"/>
      <c r="O858" s="33"/>
      <c r="P858" s="33"/>
      <c r="Q858" s="33"/>
      <c r="R858" s="34">
        <f t="shared" si="90"/>
        <v>0</v>
      </c>
      <c r="S858" s="9">
        <v>0.48</v>
      </c>
      <c r="T858" s="33"/>
      <c r="U858" s="33"/>
      <c r="V858" s="33"/>
      <c r="W858" s="33"/>
      <c r="X858" s="34">
        <f t="shared" si="91"/>
        <v>0</v>
      </c>
      <c r="Y858" s="9">
        <v>0.48</v>
      </c>
      <c r="Z858" s="24"/>
    </row>
    <row r="859" spans="1:26" ht="38.25" outlineLevel="1" x14ac:dyDescent="0.25">
      <c r="A859" s="15" t="s">
        <v>593</v>
      </c>
      <c r="B859" s="8"/>
      <c r="C859" s="8"/>
      <c r="D859" s="8" t="s">
        <v>594</v>
      </c>
      <c r="E859" s="8"/>
      <c r="F859" s="33">
        <f>F860+F864+F868+F872+F876+F880</f>
        <v>5337.17</v>
      </c>
      <c r="G859" s="33"/>
      <c r="H859" s="33"/>
      <c r="I859" s="33"/>
      <c r="J859" s="33"/>
      <c r="K859" s="33"/>
      <c r="L859" s="88">
        <f>L860+L864+L868+L872+L876+L880</f>
        <v>5337.17</v>
      </c>
      <c r="M859" s="9">
        <v>5337.18</v>
      </c>
      <c r="N859" s="33">
        <f>N860+N864+N868+N872+N876+N880</f>
        <v>0</v>
      </c>
      <c r="O859" s="33"/>
      <c r="P859" s="33"/>
      <c r="Q859" s="33"/>
      <c r="R859" s="33">
        <f>R860+R864+R868+R872+R876+R880</f>
        <v>0</v>
      </c>
      <c r="S859" s="9">
        <v>4714.509</v>
      </c>
      <c r="T859" s="33">
        <f>T860+T864+T868+T872+T876+T880</f>
        <v>0</v>
      </c>
      <c r="U859" s="33"/>
      <c r="V859" s="33"/>
      <c r="W859" s="33"/>
      <c r="X859" s="33">
        <f>X860+X864+X868+X872+X876+X880</f>
        <v>0</v>
      </c>
      <c r="Y859" s="9">
        <v>4742.5889999999999</v>
      </c>
      <c r="Z859" s="24"/>
    </row>
    <row r="860" spans="1:26" ht="63.75" outlineLevel="2" x14ac:dyDescent="0.25">
      <c r="A860" s="15" t="s">
        <v>595</v>
      </c>
      <c r="B860" s="8"/>
      <c r="C860" s="8"/>
      <c r="D860" s="8" t="s">
        <v>596</v>
      </c>
      <c r="E860" s="8"/>
      <c r="F860" s="33">
        <f>F861</f>
        <v>66.5</v>
      </c>
      <c r="G860" s="33"/>
      <c r="H860" s="33"/>
      <c r="I860" s="33"/>
      <c r="J860" s="33"/>
      <c r="K860" s="33"/>
      <c r="L860" s="88">
        <f>L861</f>
        <v>66.5</v>
      </c>
      <c r="M860" s="9">
        <v>66.5</v>
      </c>
      <c r="N860" s="33">
        <f>N861</f>
        <v>0</v>
      </c>
      <c r="O860" s="33"/>
      <c r="P860" s="33"/>
      <c r="Q860" s="33"/>
      <c r="R860" s="33">
        <f>R861</f>
        <v>0</v>
      </c>
      <c r="S860" s="9">
        <v>5.8</v>
      </c>
      <c r="T860" s="33">
        <f>T861</f>
        <v>0</v>
      </c>
      <c r="U860" s="33"/>
      <c r="V860" s="33"/>
      <c r="W860" s="33"/>
      <c r="X860" s="33">
        <f>X861</f>
        <v>0</v>
      </c>
      <c r="Y860" s="9">
        <v>5.0999999999999996</v>
      </c>
      <c r="Z860" s="24"/>
    </row>
    <row r="861" spans="1:26" outlineLevel="3" x14ac:dyDescent="0.25">
      <c r="A861" s="15" t="s">
        <v>283</v>
      </c>
      <c r="B861" s="8" t="s">
        <v>24</v>
      </c>
      <c r="C861" s="8"/>
      <c r="D861" s="8" t="s">
        <v>596</v>
      </c>
      <c r="E861" s="8"/>
      <c r="F861" s="33">
        <f>F862</f>
        <v>66.5</v>
      </c>
      <c r="G861" s="33"/>
      <c r="H861" s="33"/>
      <c r="I861" s="33"/>
      <c r="J861" s="33"/>
      <c r="K861" s="33"/>
      <c r="L861" s="88">
        <f>L862</f>
        <v>66.5</v>
      </c>
      <c r="M861" s="9">
        <v>66.5</v>
      </c>
      <c r="N861" s="33">
        <f>N862</f>
        <v>0</v>
      </c>
      <c r="O861" s="33"/>
      <c r="P861" s="33"/>
      <c r="Q861" s="33"/>
      <c r="R861" s="33">
        <f>R862</f>
        <v>0</v>
      </c>
      <c r="S861" s="9">
        <v>5.8</v>
      </c>
      <c r="T861" s="33">
        <f>T862</f>
        <v>0</v>
      </c>
      <c r="U861" s="33"/>
      <c r="V861" s="33"/>
      <c r="W861" s="33"/>
      <c r="X861" s="33">
        <f>X862</f>
        <v>0</v>
      </c>
      <c r="Y861" s="9">
        <v>5.0999999999999996</v>
      </c>
      <c r="Z861" s="24"/>
    </row>
    <row r="862" spans="1:26" outlineLevel="4" x14ac:dyDescent="0.25">
      <c r="A862" s="15" t="s">
        <v>597</v>
      </c>
      <c r="B862" s="8" t="s">
        <v>24</v>
      </c>
      <c r="C862" s="8" t="s">
        <v>67</v>
      </c>
      <c r="D862" s="8" t="s">
        <v>596</v>
      </c>
      <c r="E862" s="8"/>
      <c r="F862" s="33">
        <f>F863</f>
        <v>66.5</v>
      </c>
      <c r="G862" s="33"/>
      <c r="H862" s="33"/>
      <c r="I862" s="33"/>
      <c r="J862" s="33"/>
      <c r="K862" s="33"/>
      <c r="L862" s="88">
        <f>L863</f>
        <v>66.5</v>
      </c>
      <c r="M862" s="9">
        <v>66.5</v>
      </c>
      <c r="N862" s="33">
        <f>N863</f>
        <v>0</v>
      </c>
      <c r="O862" s="33"/>
      <c r="P862" s="33"/>
      <c r="Q862" s="33"/>
      <c r="R862" s="33">
        <f>R863</f>
        <v>0</v>
      </c>
      <c r="S862" s="9">
        <v>5.8</v>
      </c>
      <c r="T862" s="33">
        <f>T863</f>
        <v>0</v>
      </c>
      <c r="U862" s="33"/>
      <c r="V862" s="33"/>
      <c r="W862" s="33"/>
      <c r="X862" s="33">
        <f>X863</f>
        <v>0</v>
      </c>
      <c r="Y862" s="9">
        <v>5.0999999999999996</v>
      </c>
      <c r="Z862" s="24"/>
    </row>
    <row r="863" spans="1:26" ht="38.25" outlineLevel="5" x14ac:dyDescent="0.25">
      <c r="A863" s="15" t="s">
        <v>58</v>
      </c>
      <c r="B863" s="8" t="s">
        <v>24</v>
      </c>
      <c r="C863" s="8" t="s">
        <v>67</v>
      </c>
      <c r="D863" s="8" t="s">
        <v>596</v>
      </c>
      <c r="E863" s="8" t="s">
        <v>59</v>
      </c>
      <c r="F863" s="33">
        <v>66.5</v>
      </c>
      <c r="G863" s="33"/>
      <c r="H863" s="33"/>
      <c r="I863" s="33"/>
      <c r="J863" s="33"/>
      <c r="K863" s="33"/>
      <c r="L863" s="88">
        <f>SUM(F863:K863)</f>
        <v>66.5</v>
      </c>
      <c r="M863" s="9">
        <v>66.5</v>
      </c>
      <c r="N863" s="33"/>
      <c r="O863" s="33"/>
      <c r="P863" s="33"/>
      <c r="Q863" s="33"/>
      <c r="R863" s="34">
        <f>SUM(N863:Q863)</f>
        <v>0</v>
      </c>
      <c r="S863" s="9">
        <v>5.8</v>
      </c>
      <c r="T863" s="33"/>
      <c r="U863" s="33"/>
      <c r="V863" s="33"/>
      <c r="W863" s="33"/>
      <c r="X863" s="34">
        <f>SUM(T863:W863)</f>
        <v>0</v>
      </c>
      <c r="Y863" s="9">
        <v>5.0999999999999996</v>
      </c>
      <c r="Z863" s="24"/>
    </row>
    <row r="864" spans="1:26" ht="127.5" outlineLevel="2" x14ac:dyDescent="0.25">
      <c r="A864" s="15" t="s">
        <v>598</v>
      </c>
      <c r="B864" s="8"/>
      <c r="C864" s="8"/>
      <c r="D864" s="8" t="s">
        <v>599</v>
      </c>
      <c r="E864" s="8"/>
      <c r="F864" s="33">
        <f>F865</f>
        <v>22.9</v>
      </c>
      <c r="G864" s="33"/>
      <c r="H864" s="33"/>
      <c r="I864" s="33"/>
      <c r="J864" s="33"/>
      <c r="K864" s="33"/>
      <c r="L864" s="88">
        <f>L865</f>
        <v>22.9</v>
      </c>
      <c r="M864" s="9">
        <v>22.9</v>
      </c>
      <c r="N864" s="33">
        <f>N865</f>
        <v>0</v>
      </c>
      <c r="O864" s="33"/>
      <c r="P864" s="33"/>
      <c r="Q864" s="33"/>
      <c r="R864" s="33">
        <f>R865</f>
        <v>0</v>
      </c>
      <c r="S864" s="9">
        <v>24.28</v>
      </c>
      <c r="T864" s="33">
        <f>T865</f>
        <v>0</v>
      </c>
      <c r="U864" s="33"/>
      <c r="V864" s="33"/>
      <c r="W864" s="33"/>
      <c r="X864" s="33">
        <f>X865</f>
        <v>0</v>
      </c>
      <c r="Y864" s="9">
        <v>25.74</v>
      </c>
      <c r="Z864" s="24"/>
    </row>
    <row r="865" spans="1:26" outlineLevel="3" x14ac:dyDescent="0.25">
      <c r="A865" s="15" t="s">
        <v>237</v>
      </c>
      <c r="B865" s="8" t="s">
        <v>147</v>
      </c>
      <c r="C865" s="8"/>
      <c r="D865" s="8" t="s">
        <v>599</v>
      </c>
      <c r="E865" s="8"/>
      <c r="F865" s="33">
        <f>F866</f>
        <v>22.9</v>
      </c>
      <c r="G865" s="33"/>
      <c r="H865" s="33"/>
      <c r="I865" s="33"/>
      <c r="J865" s="33"/>
      <c r="K865" s="33"/>
      <c r="L865" s="88">
        <f>L866</f>
        <v>22.9</v>
      </c>
      <c r="M865" s="9">
        <v>22.9</v>
      </c>
      <c r="N865" s="33">
        <f>N866</f>
        <v>0</v>
      </c>
      <c r="O865" s="33"/>
      <c r="P865" s="33"/>
      <c r="Q865" s="33"/>
      <c r="R865" s="33">
        <f>R866</f>
        <v>0</v>
      </c>
      <c r="S865" s="9">
        <v>24.28</v>
      </c>
      <c r="T865" s="33">
        <f>T866</f>
        <v>0</v>
      </c>
      <c r="U865" s="33"/>
      <c r="V865" s="33"/>
      <c r="W865" s="33"/>
      <c r="X865" s="33">
        <f>X866</f>
        <v>0</v>
      </c>
      <c r="Y865" s="9">
        <v>25.74</v>
      </c>
      <c r="Z865" s="24"/>
    </row>
    <row r="866" spans="1:26" outlineLevel="4" x14ac:dyDescent="0.25">
      <c r="A866" s="15" t="s">
        <v>600</v>
      </c>
      <c r="B866" s="8" t="s">
        <v>147</v>
      </c>
      <c r="C866" s="8" t="s">
        <v>24</v>
      </c>
      <c r="D866" s="8" t="s">
        <v>599</v>
      </c>
      <c r="E866" s="8"/>
      <c r="F866" s="33">
        <f>F867</f>
        <v>22.9</v>
      </c>
      <c r="G866" s="33"/>
      <c r="H866" s="33"/>
      <c r="I866" s="33"/>
      <c r="J866" s="33"/>
      <c r="K866" s="33"/>
      <c r="L866" s="88">
        <f>L867</f>
        <v>22.9</v>
      </c>
      <c r="M866" s="9">
        <v>22.9</v>
      </c>
      <c r="N866" s="33">
        <f>N867</f>
        <v>0</v>
      </c>
      <c r="O866" s="33"/>
      <c r="P866" s="33"/>
      <c r="Q866" s="33"/>
      <c r="R866" s="33">
        <f>R867</f>
        <v>0</v>
      </c>
      <c r="S866" s="9">
        <v>24.28</v>
      </c>
      <c r="T866" s="33">
        <f>T867</f>
        <v>0</v>
      </c>
      <c r="U866" s="33"/>
      <c r="V866" s="33"/>
      <c r="W866" s="33"/>
      <c r="X866" s="33">
        <f>X867</f>
        <v>0</v>
      </c>
      <c r="Y866" s="9">
        <v>25.74</v>
      </c>
      <c r="Z866" s="24"/>
    </row>
    <row r="867" spans="1:26" ht="38.25" outlineLevel="5" x14ac:dyDescent="0.25">
      <c r="A867" s="15" t="s">
        <v>99</v>
      </c>
      <c r="B867" s="8" t="s">
        <v>147</v>
      </c>
      <c r="C867" s="8" t="s">
        <v>24</v>
      </c>
      <c r="D867" s="8" t="s">
        <v>599</v>
      </c>
      <c r="E867" s="8" t="s">
        <v>100</v>
      </c>
      <c r="F867" s="33">
        <v>22.9</v>
      </c>
      <c r="G867" s="33"/>
      <c r="H867" s="33"/>
      <c r="I867" s="33"/>
      <c r="J867" s="33"/>
      <c r="K867" s="33"/>
      <c r="L867" s="88">
        <f>SUM(F867:K867)</f>
        <v>22.9</v>
      </c>
      <c r="M867" s="9">
        <v>22.9</v>
      </c>
      <c r="N867" s="33"/>
      <c r="O867" s="33"/>
      <c r="P867" s="33"/>
      <c r="Q867" s="33"/>
      <c r="R867" s="33"/>
      <c r="S867" s="9">
        <v>24.28</v>
      </c>
      <c r="T867" s="33"/>
      <c r="U867" s="33"/>
      <c r="V867" s="33"/>
      <c r="W867" s="33"/>
      <c r="X867" s="33"/>
      <c r="Y867" s="9">
        <v>25.74</v>
      </c>
      <c r="Z867" s="24"/>
    </row>
    <row r="868" spans="1:26" ht="38.25" outlineLevel="2" x14ac:dyDescent="0.25">
      <c r="A868" s="15" t="s">
        <v>601</v>
      </c>
      <c r="B868" s="8"/>
      <c r="C868" s="8"/>
      <c r="D868" s="8" t="s">
        <v>602</v>
      </c>
      <c r="E868" s="8"/>
      <c r="F868" s="33">
        <f>F869</f>
        <v>0.31</v>
      </c>
      <c r="G868" s="33"/>
      <c r="H868" s="33"/>
      <c r="I868" s="33"/>
      <c r="J868" s="33"/>
      <c r="K868" s="33"/>
      <c r="L868" s="88">
        <f>L869</f>
        <v>0.31</v>
      </c>
      <c r="M868" s="9">
        <v>0.31</v>
      </c>
      <c r="N868" s="33">
        <f>N869</f>
        <v>0</v>
      </c>
      <c r="O868" s="33"/>
      <c r="P868" s="33"/>
      <c r="Q868" s="33"/>
      <c r="R868" s="33">
        <f>R869</f>
        <v>0</v>
      </c>
      <c r="S868" s="9">
        <v>0.32900000000000001</v>
      </c>
      <c r="T868" s="33">
        <f>T869</f>
        <v>0</v>
      </c>
      <c r="U868" s="33"/>
      <c r="V868" s="33"/>
      <c r="W868" s="33"/>
      <c r="X868" s="33">
        <f>X869</f>
        <v>0</v>
      </c>
      <c r="Y868" s="9">
        <v>0.34899999999999998</v>
      </c>
      <c r="Z868" s="24"/>
    </row>
    <row r="869" spans="1:26" outlineLevel="3" x14ac:dyDescent="0.25">
      <c r="A869" s="15" t="s">
        <v>283</v>
      </c>
      <c r="B869" s="8" t="s">
        <v>24</v>
      </c>
      <c r="C869" s="8"/>
      <c r="D869" s="8" t="s">
        <v>602</v>
      </c>
      <c r="E869" s="8"/>
      <c r="F869" s="33">
        <f>F870</f>
        <v>0.31</v>
      </c>
      <c r="G869" s="33"/>
      <c r="H869" s="33"/>
      <c r="I869" s="33"/>
      <c r="J869" s="33"/>
      <c r="K869" s="33"/>
      <c r="L869" s="88">
        <f>L870</f>
        <v>0.31</v>
      </c>
      <c r="M869" s="9">
        <v>0.31</v>
      </c>
      <c r="N869" s="33">
        <f>N870</f>
        <v>0</v>
      </c>
      <c r="O869" s="33"/>
      <c r="P869" s="33"/>
      <c r="Q869" s="33"/>
      <c r="R869" s="33">
        <f>R870</f>
        <v>0</v>
      </c>
      <c r="S869" s="9">
        <v>0.32900000000000001</v>
      </c>
      <c r="T869" s="33">
        <f>T870</f>
        <v>0</v>
      </c>
      <c r="U869" s="33"/>
      <c r="V869" s="33"/>
      <c r="W869" s="33"/>
      <c r="X869" s="33">
        <f>X870</f>
        <v>0</v>
      </c>
      <c r="Y869" s="9">
        <v>0.34899999999999998</v>
      </c>
      <c r="Z869" s="24"/>
    </row>
    <row r="870" spans="1:26" outlineLevel="4" x14ac:dyDescent="0.25">
      <c r="A870" s="15" t="s">
        <v>284</v>
      </c>
      <c r="B870" s="8" t="s">
        <v>24</v>
      </c>
      <c r="C870" s="8" t="s">
        <v>285</v>
      </c>
      <c r="D870" s="8" t="s">
        <v>602</v>
      </c>
      <c r="E870" s="8"/>
      <c r="F870" s="33">
        <f>F871</f>
        <v>0.31</v>
      </c>
      <c r="G870" s="33"/>
      <c r="H870" s="33"/>
      <c r="I870" s="33"/>
      <c r="J870" s="33"/>
      <c r="K870" s="33"/>
      <c r="L870" s="88">
        <f>L871</f>
        <v>0.31</v>
      </c>
      <c r="M870" s="9">
        <v>0.31</v>
      </c>
      <c r="N870" s="33">
        <f>N871</f>
        <v>0</v>
      </c>
      <c r="O870" s="33"/>
      <c r="P870" s="33"/>
      <c r="Q870" s="33"/>
      <c r="R870" s="33">
        <f>R871</f>
        <v>0</v>
      </c>
      <c r="S870" s="9">
        <v>0.32900000000000001</v>
      </c>
      <c r="T870" s="33">
        <f>T871</f>
        <v>0</v>
      </c>
      <c r="U870" s="33"/>
      <c r="V870" s="33"/>
      <c r="W870" s="33"/>
      <c r="X870" s="33">
        <f>X871</f>
        <v>0</v>
      </c>
      <c r="Y870" s="9">
        <v>0.34899999999999998</v>
      </c>
      <c r="Z870" s="24"/>
    </row>
    <row r="871" spans="1:26" ht="38.25" outlineLevel="5" x14ac:dyDescent="0.25">
      <c r="A871" s="15" t="s">
        <v>58</v>
      </c>
      <c r="B871" s="8" t="s">
        <v>24</v>
      </c>
      <c r="C871" s="8" t="s">
        <v>285</v>
      </c>
      <c r="D871" s="8" t="s">
        <v>602</v>
      </c>
      <c r="E871" s="8" t="s">
        <v>59</v>
      </c>
      <c r="F871" s="33">
        <v>0.31</v>
      </c>
      <c r="G871" s="33"/>
      <c r="H871" s="33"/>
      <c r="I871" s="33"/>
      <c r="J871" s="33"/>
      <c r="K871" s="33"/>
      <c r="L871" s="88">
        <f>SUM(F871:K871)</f>
        <v>0.31</v>
      </c>
      <c r="M871" s="9">
        <v>0.31</v>
      </c>
      <c r="N871" s="33"/>
      <c r="O871" s="33"/>
      <c r="P871" s="33"/>
      <c r="Q871" s="33"/>
      <c r="R871" s="34">
        <f>SUM(N871:Q871)</f>
        <v>0</v>
      </c>
      <c r="S871" s="9">
        <v>0.32900000000000001</v>
      </c>
      <c r="T871" s="33"/>
      <c r="U871" s="33"/>
      <c r="V871" s="33"/>
      <c r="W871" s="33"/>
      <c r="X871" s="34">
        <f>SUM(T871:W871)</f>
        <v>0</v>
      </c>
      <c r="Y871" s="9">
        <v>0.34899999999999998</v>
      </c>
      <c r="Z871" s="24"/>
    </row>
    <row r="872" spans="1:26" ht="25.5" outlineLevel="2" x14ac:dyDescent="0.25">
      <c r="A872" s="15" t="s">
        <v>603</v>
      </c>
      <c r="B872" s="8"/>
      <c r="C872" s="8"/>
      <c r="D872" s="8" t="s">
        <v>604</v>
      </c>
      <c r="E872" s="8"/>
      <c r="F872" s="33">
        <f>F873</f>
        <v>3979.76</v>
      </c>
      <c r="G872" s="33"/>
      <c r="H872" s="33"/>
      <c r="I872" s="33"/>
      <c r="J872" s="33"/>
      <c r="K872" s="33"/>
      <c r="L872" s="88">
        <f>L873</f>
        <v>3979.76</v>
      </c>
      <c r="M872" s="9">
        <v>3979.77</v>
      </c>
      <c r="N872" s="33">
        <f>N873</f>
        <v>0</v>
      </c>
      <c r="O872" s="33"/>
      <c r="P872" s="33"/>
      <c r="Q872" s="33"/>
      <c r="R872" s="33">
        <f>R873</f>
        <v>0</v>
      </c>
      <c r="S872" s="9">
        <v>4000</v>
      </c>
      <c r="T872" s="33">
        <f>T873</f>
        <v>0</v>
      </c>
      <c r="U872" s="33"/>
      <c r="V872" s="33"/>
      <c r="W872" s="33"/>
      <c r="X872" s="33">
        <f>X873</f>
        <v>0</v>
      </c>
      <c r="Y872" s="9">
        <v>4000</v>
      </c>
      <c r="Z872" s="24"/>
    </row>
    <row r="873" spans="1:26" ht="25.5" outlineLevel="3" x14ac:dyDescent="0.25">
      <c r="A873" s="15" t="s">
        <v>605</v>
      </c>
      <c r="B873" s="8" t="s">
        <v>239</v>
      </c>
      <c r="C873" s="8"/>
      <c r="D873" s="8" t="s">
        <v>604</v>
      </c>
      <c r="E873" s="8"/>
      <c r="F873" s="33">
        <f>F874</f>
        <v>3979.76</v>
      </c>
      <c r="G873" s="33"/>
      <c r="H873" s="33"/>
      <c r="I873" s="33"/>
      <c r="J873" s="33"/>
      <c r="K873" s="33"/>
      <c r="L873" s="88">
        <f>L874</f>
        <v>3979.76</v>
      </c>
      <c r="M873" s="9">
        <v>3979.77</v>
      </c>
      <c r="N873" s="33">
        <f>N874</f>
        <v>0</v>
      </c>
      <c r="O873" s="33"/>
      <c r="P873" s="33"/>
      <c r="Q873" s="33"/>
      <c r="R873" s="33">
        <f>R874</f>
        <v>0</v>
      </c>
      <c r="S873" s="9">
        <v>4000</v>
      </c>
      <c r="T873" s="33">
        <f>T874</f>
        <v>0</v>
      </c>
      <c r="U873" s="33"/>
      <c r="V873" s="33"/>
      <c r="W873" s="33"/>
      <c r="X873" s="33">
        <f>X874</f>
        <v>0</v>
      </c>
      <c r="Y873" s="9">
        <v>4000</v>
      </c>
      <c r="Z873" s="24"/>
    </row>
    <row r="874" spans="1:26" outlineLevel="4" x14ac:dyDescent="0.25">
      <c r="A874" s="15" t="s">
        <v>606</v>
      </c>
      <c r="B874" s="8" t="s">
        <v>239</v>
      </c>
      <c r="C874" s="8" t="s">
        <v>16</v>
      </c>
      <c r="D874" s="8" t="s">
        <v>604</v>
      </c>
      <c r="E874" s="8"/>
      <c r="F874" s="33">
        <f>F875</f>
        <v>3979.76</v>
      </c>
      <c r="G874" s="33"/>
      <c r="H874" s="33"/>
      <c r="I874" s="33"/>
      <c r="J874" s="33"/>
      <c r="K874" s="33"/>
      <c r="L874" s="88">
        <f>L875</f>
        <v>3979.76</v>
      </c>
      <c r="M874" s="9">
        <v>3979.77</v>
      </c>
      <c r="N874" s="33">
        <f>N875</f>
        <v>0</v>
      </c>
      <c r="O874" s="33"/>
      <c r="P874" s="33"/>
      <c r="Q874" s="33"/>
      <c r="R874" s="33">
        <f>R875</f>
        <v>0</v>
      </c>
      <c r="S874" s="9">
        <v>4000</v>
      </c>
      <c r="T874" s="33">
        <f>T875</f>
        <v>0</v>
      </c>
      <c r="U874" s="33"/>
      <c r="V874" s="33"/>
      <c r="W874" s="33"/>
      <c r="X874" s="33">
        <f>X875</f>
        <v>0</v>
      </c>
      <c r="Y874" s="9">
        <v>4000</v>
      </c>
      <c r="Z874" s="24"/>
    </row>
    <row r="875" spans="1:26" ht="63.75" outlineLevel="5" x14ac:dyDescent="0.25">
      <c r="A875" s="15" t="s">
        <v>50</v>
      </c>
      <c r="B875" s="8" t="s">
        <v>239</v>
      </c>
      <c r="C875" s="8" t="s">
        <v>16</v>
      </c>
      <c r="D875" s="8" t="s">
        <v>604</v>
      </c>
      <c r="E875" s="8" t="s">
        <v>51</v>
      </c>
      <c r="F875" s="33">
        <v>3979.76</v>
      </c>
      <c r="G875" s="33"/>
      <c r="H875" s="33"/>
      <c r="I875" s="33"/>
      <c r="J875" s="33"/>
      <c r="K875" s="33"/>
      <c r="L875" s="88">
        <f>SUM(F875:K875)</f>
        <v>3979.76</v>
      </c>
      <c r="M875" s="9">
        <v>3979.77</v>
      </c>
      <c r="N875" s="33"/>
      <c r="O875" s="33"/>
      <c r="P875" s="33"/>
      <c r="Q875" s="33"/>
      <c r="R875" s="34">
        <f>SUM(N875:Q875)</f>
        <v>0</v>
      </c>
      <c r="S875" s="9">
        <v>4000</v>
      </c>
      <c r="T875" s="33"/>
      <c r="U875" s="33"/>
      <c r="V875" s="33"/>
      <c r="W875" s="33"/>
      <c r="X875" s="34">
        <f>SUM(T875:W875)</f>
        <v>0</v>
      </c>
      <c r="Y875" s="9">
        <v>4000</v>
      </c>
      <c r="Z875" s="24"/>
    </row>
    <row r="876" spans="1:26" ht="38.25" outlineLevel="2" x14ac:dyDescent="0.25">
      <c r="A876" s="15" t="s">
        <v>607</v>
      </c>
      <c r="B876" s="8"/>
      <c r="C876" s="8"/>
      <c r="D876" s="8" t="s">
        <v>608</v>
      </c>
      <c r="E876" s="8"/>
      <c r="F876" s="33">
        <f>F877</f>
        <v>150</v>
      </c>
      <c r="G876" s="33"/>
      <c r="H876" s="33"/>
      <c r="I876" s="33"/>
      <c r="J876" s="33"/>
      <c r="K876" s="33"/>
      <c r="L876" s="88">
        <f>L877</f>
        <v>150</v>
      </c>
      <c r="M876" s="9">
        <v>150</v>
      </c>
      <c r="N876" s="33">
        <f>N877</f>
        <v>0</v>
      </c>
      <c r="O876" s="33"/>
      <c r="P876" s="33"/>
      <c r="Q876" s="33"/>
      <c r="R876" s="33">
        <f>R877</f>
        <v>0</v>
      </c>
      <c r="S876" s="9">
        <v>0</v>
      </c>
      <c r="T876" s="33">
        <f>T877</f>
        <v>0</v>
      </c>
      <c r="U876" s="33"/>
      <c r="V876" s="33"/>
      <c r="W876" s="33"/>
      <c r="X876" s="33">
        <f>X877</f>
        <v>0</v>
      </c>
      <c r="Y876" s="9">
        <v>0</v>
      </c>
      <c r="Z876" s="24"/>
    </row>
    <row r="877" spans="1:26" outlineLevel="3" x14ac:dyDescent="0.25">
      <c r="A877" s="15" t="s">
        <v>283</v>
      </c>
      <c r="B877" s="8" t="s">
        <v>24</v>
      </c>
      <c r="C877" s="8"/>
      <c r="D877" s="8" t="s">
        <v>608</v>
      </c>
      <c r="E877" s="8"/>
      <c r="F877" s="33">
        <f>F878</f>
        <v>150</v>
      </c>
      <c r="G877" s="33"/>
      <c r="H877" s="33"/>
      <c r="I877" s="33"/>
      <c r="J877" s="33"/>
      <c r="K877" s="33"/>
      <c r="L877" s="88">
        <f>L878</f>
        <v>150</v>
      </c>
      <c r="M877" s="9">
        <v>150</v>
      </c>
      <c r="N877" s="33">
        <f>N878</f>
        <v>0</v>
      </c>
      <c r="O877" s="33"/>
      <c r="P877" s="33"/>
      <c r="Q877" s="33"/>
      <c r="R877" s="33">
        <f>R878</f>
        <v>0</v>
      </c>
      <c r="S877" s="9">
        <v>0</v>
      </c>
      <c r="T877" s="33">
        <f>T878</f>
        <v>0</v>
      </c>
      <c r="U877" s="33"/>
      <c r="V877" s="33"/>
      <c r="W877" s="33"/>
      <c r="X877" s="33">
        <f>X878</f>
        <v>0</v>
      </c>
      <c r="Y877" s="9">
        <v>0</v>
      </c>
      <c r="Z877" s="24"/>
    </row>
    <row r="878" spans="1:26" outlineLevel="4" x14ac:dyDescent="0.25">
      <c r="A878" s="15" t="s">
        <v>284</v>
      </c>
      <c r="B878" s="8" t="s">
        <v>24</v>
      </c>
      <c r="C878" s="8" t="s">
        <v>285</v>
      </c>
      <c r="D878" s="8" t="s">
        <v>608</v>
      </c>
      <c r="E878" s="8"/>
      <c r="F878" s="33">
        <f>F879</f>
        <v>150</v>
      </c>
      <c r="G878" s="33"/>
      <c r="H878" s="33"/>
      <c r="I878" s="33"/>
      <c r="J878" s="33"/>
      <c r="K878" s="33"/>
      <c r="L878" s="88">
        <f>L879</f>
        <v>150</v>
      </c>
      <c r="M878" s="9">
        <v>150</v>
      </c>
      <c r="N878" s="33">
        <f>N879</f>
        <v>0</v>
      </c>
      <c r="O878" s="33"/>
      <c r="P878" s="33"/>
      <c r="Q878" s="33"/>
      <c r="R878" s="33">
        <f>R879</f>
        <v>0</v>
      </c>
      <c r="S878" s="9">
        <v>0</v>
      </c>
      <c r="T878" s="33">
        <f>T879</f>
        <v>0</v>
      </c>
      <c r="U878" s="33"/>
      <c r="V878" s="33"/>
      <c r="W878" s="33"/>
      <c r="X878" s="33">
        <f>X879</f>
        <v>0</v>
      </c>
      <c r="Y878" s="9">
        <v>0</v>
      </c>
      <c r="Z878" s="24"/>
    </row>
    <row r="879" spans="1:26" ht="63.75" outlineLevel="5" x14ac:dyDescent="0.25">
      <c r="A879" s="15" t="s">
        <v>50</v>
      </c>
      <c r="B879" s="8" t="s">
        <v>24</v>
      </c>
      <c r="C879" s="8" t="s">
        <v>285</v>
      </c>
      <c r="D879" s="8" t="s">
        <v>608</v>
      </c>
      <c r="E879" s="8" t="s">
        <v>51</v>
      </c>
      <c r="F879" s="33">
        <v>150</v>
      </c>
      <c r="G879" s="33"/>
      <c r="H879" s="33"/>
      <c r="I879" s="33"/>
      <c r="J879" s="33"/>
      <c r="K879" s="33"/>
      <c r="L879" s="88">
        <f>SUM(F879:K879)</f>
        <v>150</v>
      </c>
      <c r="M879" s="9">
        <v>150</v>
      </c>
      <c r="N879" s="33"/>
      <c r="O879" s="33"/>
      <c r="P879" s="33"/>
      <c r="Q879" s="33"/>
      <c r="R879" s="34">
        <f>SUM(N879:Q879)</f>
        <v>0</v>
      </c>
      <c r="S879" s="9">
        <v>0</v>
      </c>
      <c r="T879" s="33"/>
      <c r="U879" s="33"/>
      <c r="V879" s="33"/>
      <c r="W879" s="33"/>
      <c r="X879" s="34">
        <f>SUM(T879:W879)</f>
        <v>0</v>
      </c>
      <c r="Y879" s="9">
        <v>0</v>
      </c>
      <c r="Z879" s="24"/>
    </row>
    <row r="880" spans="1:26" outlineLevel="2" x14ac:dyDescent="0.25">
      <c r="A880" s="15" t="s">
        <v>609</v>
      </c>
      <c r="B880" s="8"/>
      <c r="C880" s="8"/>
      <c r="D880" s="8" t="s">
        <v>610</v>
      </c>
      <c r="E880" s="8"/>
      <c r="F880" s="33">
        <f>F881</f>
        <v>1117.7</v>
      </c>
      <c r="G880" s="33"/>
      <c r="H880" s="33"/>
      <c r="I880" s="33"/>
      <c r="J880" s="33"/>
      <c r="K880" s="33"/>
      <c r="L880" s="88">
        <f>L881</f>
        <v>1117.7</v>
      </c>
      <c r="M880" s="9">
        <v>1117.7</v>
      </c>
      <c r="N880" s="33">
        <f>N881</f>
        <v>0</v>
      </c>
      <c r="O880" s="33"/>
      <c r="P880" s="33"/>
      <c r="Q880" s="33"/>
      <c r="R880" s="33">
        <f>R881</f>
        <v>0</v>
      </c>
      <c r="S880" s="9">
        <v>684.1</v>
      </c>
      <c r="T880" s="33">
        <f>T881</f>
        <v>0</v>
      </c>
      <c r="U880" s="33"/>
      <c r="V880" s="33"/>
      <c r="W880" s="33"/>
      <c r="X880" s="33">
        <f>X881</f>
        <v>0</v>
      </c>
      <c r="Y880" s="9">
        <v>711.4</v>
      </c>
      <c r="Z880" s="24"/>
    </row>
    <row r="881" spans="1:27" ht="25.5" outlineLevel="3" x14ac:dyDescent="0.25">
      <c r="A881" s="15" t="s">
        <v>605</v>
      </c>
      <c r="B881" s="8" t="s">
        <v>239</v>
      </c>
      <c r="C881" s="8"/>
      <c r="D881" s="8" t="s">
        <v>610</v>
      </c>
      <c r="E881" s="8"/>
      <c r="F881" s="33">
        <f>F882</f>
        <v>1117.7</v>
      </c>
      <c r="G881" s="33"/>
      <c r="H881" s="33"/>
      <c r="I881" s="33"/>
      <c r="J881" s="33"/>
      <c r="K881" s="33"/>
      <c r="L881" s="88">
        <f>L882</f>
        <v>1117.7</v>
      </c>
      <c r="M881" s="9">
        <v>1117.7</v>
      </c>
      <c r="N881" s="33">
        <f>N882</f>
        <v>0</v>
      </c>
      <c r="O881" s="33"/>
      <c r="P881" s="33"/>
      <c r="Q881" s="33"/>
      <c r="R881" s="33">
        <f>R882</f>
        <v>0</v>
      </c>
      <c r="S881" s="9">
        <v>684.1</v>
      </c>
      <c r="T881" s="33">
        <f>T882</f>
        <v>0</v>
      </c>
      <c r="U881" s="33"/>
      <c r="V881" s="33"/>
      <c r="W881" s="33"/>
      <c r="X881" s="33">
        <f>X882</f>
        <v>0</v>
      </c>
      <c r="Y881" s="9">
        <v>711.4</v>
      </c>
      <c r="Z881" s="24"/>
    </row>
    <row r="882" spans="1:27" outlineLevel="4" x14ac:dyDescent="0.25">
      <c r="A882" s="15" t="s">
        <v>606</v>
      </c>
      <c r="B882" s="8" t="s">
        <v>239</v>
      </c>
      <c r="C882" s="8" t="s">
        <v>16</v>
      </c>
      <c r="D882" s="8" t="s">
        <v>610</v>
      </c>
      <c r="E882" s="8"/>
      <c r="F882" s="33">
        <f>F883</f>
        <v>1117.7</v>
      </c>
      <c r="G882" s="33"/>
      <c r="H882" s="33"/>
      <c r="I882" s="33"/>
      <c r="J882" s="33"/>
      <c r="K882" s="33"/>
      <c r="L882" s="88">
        <f>L883</f>
        <v>1117.7</v>
      </c>
      <c r="M882" s="9">
        <v>1117.7</v>
      </c>
      <c r="N882" s="33">
        <f>N883</f>
        <v>0</v>
      </c>
      <c r="O882" s="33"/>
      <c r="P882" s="33"/>
      <c r="Q882" s="33"/>
      <c r="R882" s="33">
        <f>R883</f>
        <v>0</v>
      </c>
      <c r="S882" s="9">
        <v>684.1</v>
      </c>
      <c r="T882" s="33">
        <f>T883</f>
        <v>0</v>
      </c>
      <c r="U882" s="33"/>
      <c r="V882" s="33"/>
      <c r="W882" s="33"/>
      <c r="X882" s="33">
        <f>X883</f>
        <v>0</v>
      </c>
      <c r="Y882" s="9">
        <v>711.4</v>
      </c>
      <c r="Z882" s="24"/>
    </row>
    <row r="883" spans="1:27" ht="63.75" outlineLevel="5" x14ac:dyDescent="0.25">
      <c r="A883" s="15" t="s">
        <v>50</v>
      </c>
      <c r="B883" s="8" t="s">
        <v>239</v>
      </c>
      <c r="C883" s="8" t="s">
        <v>16</v>
      </c>
      <c r="D883" s="8" t="s">
        <v>610</v>
      </c>
      <c r="E883" s="8" t="s">
        <v>51</v>
      </c>
      <c r="F883" s="33">
        <v>1117.7</v>
      </c>
      <c r="G883" s="33"/>
      <c r="H883" s="33"/>
      <c r="I883" s="33"/>
      <c r="J883" s="33"/>
      <c r="K883" s="33"/>
      <c r="L883" s="88">
        <f>SUM(F883:K883)</f>
        <v>1117.7</v>
      </c>
      <c r="M883" s="9">
        <v>1117.7</v>
      </c>
      <c r="N883" s="33"/>
      <c r="O883" s="33"/>
      <c r="P883" s="33"/>
      <c r="Q883" s="33"/>
      <c r="R883" s="34">
        <f>SUM(N883:Q883)</f>
        <v>0</v>
      </c>
      <c r="S883" s="9">
        <v>684.1</v>
      </c>
      <c r="T883" s="33"/>
      <c r="U883" s="33"/>
      <c r="V883" s="33"/>
      <c r="W883" s="33"/>
      <c r="X883" s="34">
        <f>SUM(T883:W883)</f>
        <v>0</v>
      </c>
      <c r="Y883" s="9">
        <v>711.4</v>
      </c>
      <c r="Z883" s="24"/>
    </row>
    <row r="884" spans="1:27" s="12" customFormat="1" ht="23.25" customHeight="1" x14ac:dyDescent="0.2">
      <c r="A884" s="68" t="s">
        <v>611</v>
      </c>
      <c r="B884" s="69"/>
      <c r="C884" s="69"/>
      <c r="D884" s="69"/>
      <c r="E884" s="69"/>
      <c r="F884" s="35">
        <f>F12+F135+F271+F349+F365+F405+F457+F473+F511+F531+F548+F558+F572+F586+F620+F750+F765+F771+F777+F788</f>
        <v>897054.55999999994</v>
      </c>
      <c r="G884" s="36"/>
      <c r="H884" s="36"/>
      <c r="I884" s="36"/>
      <c r="J884" s="36"/>
      <c r="K884" s="36"/>
      <c r="L884" s="89">
        <f>L12+L135+L271+L349+L365+L405+L457+L473+L511+L531+L548+L558+L572+L586+L620+L750+L765+L771+L777+L788</f>
        <v>899625.22</v>
      </c>
      <c r="M884" s="10">
        <v>897054.55299999996</v>
      </c>
      <c r="N884" s="35">
        <f>N12+N135+N271+N349+N365+N405+N457+N473+N511+N531+N548+N558+N572+N586+N620+N750+N765+N771+N777+N788</f>
        <v>0</v>
      </c>
      <c r="O884" s="36"/>
      <c r="P884" s="36"/>
      <c r="Q884" s="36"/>
      <c r="R884" s="35">
        <f>R12+R135+R271+R349+R365+R405+R457+R473+R511+R531+R548+R558+R572+R586+R620+R750+R765+R771+R777+R788</f>
        <v>0</v>
      </c>
      <c r="S884" s="10">
        <v>828331.27</v>
      </c>
      <c r="T884" s="35">
        <f>T12+T135+T271+T349+T365+T405+T457+T473+T511+T531+T548+T558+T572+T586+T620+T750+T765+T771+T777+T788</f>
        <v>0</v>
      </c>
      <c r="U884" s="36"/>
      <c r="V884" s="36"/>
      <c r="W884" s="36"/>
      <c r="X884" s="35">
        <f>X12+X135+X271+X349+X365+X405+X457+X473+X511+X531+X548+X558+X572+X586+X620+X750+X765+X771+X777+X788</f>
        <v>0</v>
      </c>
      <c r="Y884" s="10">
        <v>635113.33100000001</v>
      </c>
      <c r="Z884" s="31"/>
      <c r="AA884" s="32"/>
    </row>
    <row r="885" spans="1:27" ht="12.75" customHeight="1" x14ac:dyDescent="0.25">
      <c r="A885" s="11"/>
      <c r="B885" s="11"/>
      <c r="C885" s="11"/>
      <c r="D885" s="11"/>
      <c r="E885" s="11"/>
      <c r="F885" s="37"/>
      <c r="G885" s="37"/>
      <c r="H885" s="37"/>
      <c r="I885" s="37"/>
      <c r="J885" s="37"/>
      <c r="K885" s="37"/>
      <c r="L885" s="90"/>
      <c r="M885" s="37"/>
      <c r="N885" s="37"/>
      <c r="O885" s="37"/>
      <c r="P885" s="37"/>
      <c r="Q885" s="37"/>
      <c r="R885" s="37"/>
      <c r="S885" s="37"/>
      <c r="T885" s="37"/>
      <c r="U885" s="37"/>
      <c r="V885" s="37"/>
      <c r="W885" s="37"/>
      <c r="X885" s="37"/>
      <c r="Y885" s="37"/>
      <c r="Z885" s="24"/>
    </row>
    <row r="886" spans="1:27" x14ac:dyDescent="0.25">
      <c r="A886" s="70"/>
      <c r="B886" s="71"/>
      <c r="C886" s="71"/>
      <c r="D886" s="71"/>
      <c r="E886" s="71"/>
      <c r="F886" s="71"/>
      <c r="G886" s="71"/>
      <c r="H886" s="71"/>
      <c r="I886" s="71"/>
      <c r="J886" s="71"/>
      <c r="K886" s="71"/>
      <c r="L886" s="71"/>
      <c r="M886" s="71"/>
      <c r="N886" s="71"/>
      <c r="O886" s="71"/>
      <c r="P886" s="71"/>
      <c r="Q886" s="71"/>
      <c r="R886" s="71"/>
      <c r="S886" s="71"/>
      <c r="T886" s="71"/>
      <c r="U886" s="71"/>
      <c r="V886" s="71"/>
      <c r="W886" s="71"/>
      <c r="X886" s="71"/>
      <c r="Y886" s="71"/>
      <c r="Z886" s="24"/>
    </row>
  </sheetData>
  <mergeCells count="22">
    <mergeCell ref="A884:E884"/>
    <mergeCell ref="A886:Y886"/>
    <mergeCell ref="F9:F10"/>
    <mergeCell ref="L9:L10"/>
    <mergeCell ref="G9:K9"/>
    <mergeCell ref="N9:N10"/>
    <mergeCell ref="O9:Q9"/>
    <mergeCell ref="R9:R10"/>
    <mergeCell ref="T9:T10"/>
    <mergeCell ref="U9:W9"/>
    <mergeCell ref="X9:X10"/>
    <mergeCell ref="M5:Y5"/>
    <mergeCell ref="M6:Y6"/>
    <mergeCell ref="A7:Y7"/>
    <mergeCell ref="M8:Y8"/>
    <mergeCell ref="A9:A10"/>
    <mergeCell ref="B9:E9"/>
    <mergeCell ref="A1:L1"/>
    <mergeCell ref="A2:L2"/>
    <mergeCell ref="A3:L3"/>
    <mergeCell ref="A4:L4"/>
    <mergeCell ref="A6:L6"/>
  </mergeCells>
  <pageMargins left="0.78740157480314965" right="0.19685039370078741" top="0.59055118110236227" bottom="0.19685039370078741" header="0.39370078740157483" footer="0.3937007874015748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87120-87E8-4BD8-8788-B4E72F15F13B}">
  <dimension ref="A1:AL881"/>
  <sheetViews>
    <sheetView topLeftCell="A861" zoomScaleNormal="100" workbookViewId="0">
      <selection activeCell="E866" sqref="E866"/>
    </sheetView>
  </sheetViews>
  <sheetFormatPr defaultRowHeight="15" outlineLevelRow="5" outlineLevelCol="1" x14ac:dyDescent="0.25"/>
  <cols>
    <col min="1" max="1" width="35.5703125" style="4" customWidth="1"/>
    <col min="2" max="3" width="7.5703125" style="4" customWidth="1"/>
    <col min="4" max="4" width="12.42578125" style="4" customWidth="1"/>
    <col min="5" max="5" width="6.85546875" style="4" customWidth="1"/>
    <col min="6" max="6" width="11" style="25" hidden="1" customWidth="1" outlineLevel="1"/>
    <col min="7" max="11" width="7.140625" style="25" hidden="1" customWidth="1" outlineLevel="1"/>
    <col min="12" max="12" width="11.5703125" style="25" customWidth="1" collapsed="1"/>
    <col min="13" max="13" width="11.7109375" style="25" hidden="1" customWidth="1"/>
    <col min="14" max="14" width="11" style="25" hidden="1" customWidth="1"/>
    <col min="15" max="17" width="7.140625" style="25" hidden="1" customWidth="1"/>
    <col min="18" max="18" width="11" style="25" hidden="1" customWidth="1"/>
    <col min="19" max="19" width="11.7109375" style="25" hidden="1" customWidth="1"/>
    <col min="20" max="20" width="11" style="25" hidden="1" customWidth="1"/>
    <col min="21" max="23" width="7.140625" style="25" hidden="1" customWidth="1"/>
    <col min="24" max="24" width="11" style="25" hidden="1" customWidth="1"/>
    <col min="25" max="25" width="11.7109375" style="25" hidden="1" customWidth="1"/>
    <col min="26" max="27" width="0" style="25" hidden="1" customWidth="1" outlineLevel="1"/>
    <col min="28" max="31" width="0" style="4" hidden="1" customWidth="1" outlineLevel="1"/>
    <col min="32" max="32" width="11.42578125" style="4" customWidth="1" collapsed="1"/>
    <col min="33" max="33" width="0" style="4" hidden="1" customWidth="1"/>
    <col min="34" max="37" width="0" style="4" hidden="1" customWidth="1" outlineLevel="1"/>
    <col min="38" max="38" width="11.140625" style="4" customWidth="1" collapsed="1"/>
    <col min="39" max="16384" width="9.140625" style="4"/>
  </cols>
  <sheetData>
    <row r="1" spans="1:38" s="2" customFormat="1" ht="12.75" customHeight="1" x14ac:dyDescent="0.25">
      <c r="A1" s="1"/>
      <c r="B1" s="1"/>
      <c r="C1" s="1"/>
      <c r="D1" s="1"/>
      <c r="E1" s="1"/>
      <c r="F1" s="16"/>
      <c r="G1" s="16"/>
      <c r="H1" s="16"/>
      <c r="I1" s="16"/>
      <c r="J1" s="16"/>
      <c r="K1" s="16"/>
      <c r="L1" s="16"/>
      <c r="M1" s="58"/>
      <c r="N1" s="58"/>
      <c r="O1" s="58"/>
      <c r="P1" s="58"/>
      <c r="Q1" s="58"/>
      <c r="R1" s="58"/>
      <c r="S1" s="59"/>
      <c r="T1" s="59"/>
      <c r="U1" s="59"/>
      <c r="V1" s="59"/>
      <c r="W1" s="59"/>
      <c r="X1" s="59"/>
      <c r="Y1" s="59"/>
      <c r="Z1" s="19"/>
      <c r="AA1" s="20"/>
    </row>
    <row r="2" spans="1:38" s="2" customFormat="1" ht="58.5" customHeight="1" x14ac:dyDescent="0.25">
      <c r="A2" s="55" t="s">
        <v>618</v>
      </c>
      <c r="B2" s="56"/>
      <c r="C2" s="56"/>
      <c r="D2" s="56"/>
      <c r="E2" s="56"/>
      <c r="F2" s="56"/>
      <c r="G2" s="56"/>
      <c r="H2" s="56"/>
      <c r="I2" s="57"/>
      <c r="J2" s="57"/>
      <c r="K2" s="57"/>
      <c r="L2" s="57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</row>
    <row r="3" spans="1:38" s="2" customFormat="1" ht="18" customHeight="1" x14ac:dyDescent="0.3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19"/>
      <c r="AA3" s="20"/>
    </row>
    <row r="4" spans="1:38" ht="12.75" customHeight="1" x14ac:dyDescent="0.25">
      <c r="A4" s="3"/>
      <c r="B4" s="3"/>
      <c r="C4" s="3"/>
      <c r="D4" s="3"/>
      <c r="E4" s="3"/>
      <c r="F4" s="23"/>
      <c r="G4" s="23"/>
      <c r="H4" s="23"/>
      <c r="I4" s="23"/>
      <c r="J4" s="23"/>
      <c r="K4" s="23"/>
      <c r="L4" s="23" t="s">
        <v>619</v>
      </c>
      <c r="M4" s="64" t="s">
        <v>0</v>
      </c>
      <c r="N4" s="64"/>
      <c r="O4" s="64"/>
      <c r="P4" s="64"/>
      <c r="Q4" s="64"/>
      <c r="R4" s="64"/>
      <c r="S4" s="65"/>
      <c r="T4" s="65"/>
      <c r="U4" s="65"/>
      <c r="V4" s="65"/>
      <c r="W4" s="65"/>
      <c r="X4" s="65"/>
      <c r="Y4" s="65"/>
      <c r="Z4" s="24"/>
    </row>
    <row r="5" spans="1:38" ht="15" customHeight="1" x14ac:dyDescent="0.25">
      <c r="A5" s="66" t="s">
        <v>1</v>
      </c>
      <c r="B5" s="67"/>
      <c r="C5" s="67"/>
      <c r="D5" s="67"/>
      <c r="E5" s="67"/>
      <c r="F5" s="72" t="s">
        <v>612</v>
      </c>
      <c r="G5" s="74"/>
      <c r="H5" s="75"/>
      <c r="I5" s="75"/>
      <c r="J5" s="76"/>
      <c r="K5" s="77"/>
      <c r="L5" s="72" t="s">
        <v>613</v>
      </c>
      <c r="M5" s="26" t="s">
        <v>2</v>
      </c>
      <c r="N5" s="72" t="s">
        <v>612</v>
      </c>
      <c r="O5" s="74"/>
      <c r="P5" s="76"/>
      <c r="Q5" s="77"/>
      <c r="R5" s="72" t="s">
        <v>614</v>
      </c>
      <c r="S5" s="27"/>
      <c r="T5" s="72" t="s">
        <v>612</v>
      </c>
      <c r="U5" s="74"/>
      <c r="V5" s="76"/>
      <c r="W5" s="77"/>
      <c r="X5" s="72" t="s">
        <v>615</v>
      </c>
      <c r="Y5" s="27"/>
      <c r="Z5" s="78" t="s">
        <v>612</v>
      </c>
      <c r="AA5" s="80"/>
      <c r="AB5" s="81"/>
      <c r="AC5" s="81"/>
      <c r="AD5" s="76"/>
      <c r="AE5" s="77"/>
      <c r="AF5" s="78" t="s">
        <v>614</v>
      </c>
      <c r="AG5" s="39"/>
      <c r="AH5" s="78" t="s">
        <v>612</v>
      </c>
      <c r="AI5" s="80"/>
      <c r="AJ5" s="76"/>
      <c r="AK5" s="77"/>
      <c r="AL5" s="78" t="s">
        <v>615</v>
      </c>
    </row>
    <row r="6" spans="1:38" ht="38.25" x14ac:dyDescent="0.25">
      <c r="A6" s="67"/>
      <c r="B6" s="38" t="s">
        <v>3</v>
      </c>
      <c r="C6" s="38" t="s">
        <v>4</v>
      </c>
      <c r="D6" s="38" t="s">
        <v>5</v>
      </c>
      <c r="E6" s="38" t="s">
        <v>6</v>
      </c>
      <c r="F6" s="73"/>
      <c r="G6" s="28"/>
      <c r="H6" s="28"/>
      <c r="I6" s="28"/>
      <c r="J6" s="28"/>
      <c r="K6" s="28"/>
      <c r="L6" s="73"/>
      <c r="M6" s="28">
        <v>2022</v>
      </c>
      <c r="N6" s="73"/>
      <c r="O6" s="28"/>
      <c r="P6" s="28"/>
      <c r="Q6" s="28"/>
      <c r="R6" s="73"/>
      <c r="S6" s="28">
        <v>2023</v>
      </c>
      <c r="T6" s="73"/>
      <c r="U6" s="28"/>
      <c r="V6" s="28"/>
      <c r="W6" s="28"/>
      <c r="X6" s="73"/>
      <c r="Y6" s="28">
        <v>2024</v>
      </c>
      <c r="Z6" s="73"/>
      <c r="AA6" s="39"/>
      <c r="AB6" s="39"/>
      <c r="AC6" s="39"/>
      <c r="AD6" s="39"/>
      <c r="AE6" s="39"/>
      <c r="AF6" s="73"/>
      <c r="AG6" s="39">
        <v>2023</v>
      </c>
      <c r="AH6" s="73"/>
      <c r="AI6" s="39"/>
      <c r="AJ6" s="39"/>
      <c r="AK6" s="39"/>
      <c r="AL6" s="73"/>
    </row>
    <row r="7" spans="1:38" ht="12.7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29"/>
      <c r="G7" s="29"/>
      <c r="H7" s="29"/>
      <c r="I7" s="29"/>
      <c r="J7" s="29"/>
      <c r="K7" s="29"/>
      <c r="L7" s="6">
        <v>6</v>
      </c>
      <c r="M7" s="29">
        <v>6</v>
      </c>
      <c r="N7" s="29"/>
      <c r="O7" s="29"/>
      <c r="P7" s="29"/>
      <c r="Q7" s="29"/>
      <c r="R7" s="29"/>
      <c r="S7" s="29">
        <v>7</v>
      </c>
      <c r="T7" s="29"/>
      <c r="U7" s="29"/>
      <c r="V7" s="29"/>
      <c r="W7" s="29"/>
      <c r="X7" s="29"/>
      <c r="Y7" s="29">
        <v>8</v>
      </c>
      <c r="Z7" s="40"/>
      <c r="AA7" s="40"/>
      <c r="AB7" s="40"/>
      <c r="AC7" s="40"/>
      <c r="AD7" s="40"/>
      <c r="AE7" s="40"/>
      <c r="AF7" s="41">
        <v>6</v>
      </c>
      <c r="AG7" s="40">
        <v>7</v>
      </c>
      <c r="AH7" s="40"/>
      <c r="AI7" s="40"/>
      <c r="AJ7" s="40"/>
      <c r="AK7" s="40"/>
      <c r="AL7" s="41">
        <v>7</v>
      </c>
    </row>
    <row r="8" spans="1:38" s="12" customFormat="1" ht="25.5" x14ac:dyDescent="0.2">
      <c r="A8" s="7" t="s">
        <v>7</v>
      </c>
      <c r="B8" s="13"/>
      <c r="C8" s="13"/>
      <c r="D8" s="13" t="s">
        <v>8</v>
      </c>
      <c r="E8" s="13"/>
      <c r="F8" s="30">
        <f>F9+F46+F67+F74+F80+F85+F114+F125</f>
        <v>404580.49</v>
      </c>
      <c r="G8" s="30"/>
      <c r="H8" s="30"/>
      <c r="I8" s="30"/>
      <c r="J8" s="30"/>
      <c r="K8" s="30"/>
      <c r="L8" s="30">
        <f>L9+L46+L67+L74+L80+L85+L114+L125</f>
        <v>404580.49</v>
      </c>
      <c r="M8" s="14">
        <v>404580.50599999999</v>
      </c>
      <c r="N8" s="30">
        <f>N9+N46+N67+N74+N80+N85+N114+N125</f>
        <v>0</v>
      </c>
      <c r="O8" s="30"/>
      <c r="P8" s="30"/>
      <c r="Q8" s="30"/>
      <c r="R8" s="30">
        <f>R9+R46+R67+R74+R80+R85+R114+R125</f>
        <v>0</v>
      </c>
      <c r="S8" s="14">
        <v>500782.67</v>
      </c>
      <c r="T8" s="30">
        <f>T9+T46+T67+T74+T80+T85+T114+T125</f>
        <v>0</v>
      </c>
      <c r="U8" s="30"/>
      <c r="V8" s="30"/>
      <c r="W8" s="30"/>
      <c r="X8" s="30">
        <f>X9+X46+X67+X74+X80+X85+X114+X125</f>
        <v>0</v>
      </c>
      <c r="Y8" s="14">
        <v>285088.81800000003</v>
      </c>
      <c r="Z8" s="42">
        <f>Z9+Z46+Z67+Z74+Z80+Z85+Z114+Z125</f>
        <v>500782.65999999992</v>
      </c>
      <c r="AA8" s="42"/>
      <c r="AB8" s="42"/>
      <c r="AC8" s="42"/>
      <c r="AD8" s="42"/>
      <c r="AE8" s="42"/>
      <c r="AF8" s="42">
        <f>AF9+AF46+AF67+AF74+AF80+AF85+AF114+AF125</f>
        <v>500782.65999999992</v>
      </c>
      <c r="AG8" s="43">
        <v>500782.67</v>
      </c>
      <c r="AH8" s="42">
        <f>AH9+AH46+AH67+AH74+AH80+AH85+AH114+AH125</f>
        <v>285088.8</v>
      </c>
      <c r="AI8" s="42"/>
      <c r="AJ8" s="42"/>
      <c r="AK8" s="42"/>
      <c r="AL8" s="42">
        <f>AL9+AL46+AL67+AL74+AL80+AL85+AL114+AL125</f>
        <v>285088.8</v>
      </c>
    </row>
    <row r="9" spans="1:38" ht="76.5" outlineLevel="1" x14ac:dyDescent="0.25">
      <c r="A9" s="15" t="s">
        <v>9</v>
      </c>
      <c r="B9" s="8"/>
      <c r="C9" s="8"/>
      <c r="D9" s="8" t="s">
        <v>10</v>
      </c>
      <c r="E9" s="8"/>
      <c r="F9" s="33">
        <f>F10+F15+F23+F28+F33+F38+F42</f>
        <v>238941.56</v>
      </c>
      <c r="G9" s="33"/>
      <c r="H9" s="33"/>
      <c r="I9" s="33"/>
      <c r="J9" s="33"/>
      <c r="K9" s="33"/>
      <c r="L9" s="33">
        <f>L10+L15+L23+L28+L33+L38+L42</f>
        <v>238941.56</v>
      </c>
      <c r="M9" s="9">
        <v>238941.56899999999</v>
      </c>
      <c r="N9" s="33">
        <f>N10+N15+N23+N28+N33+N38+N42</f>
        <v>0</v>
      </c>
      <c r="O9" s="33"/>
      <c r="P9" s="33"/>
      <c r="Q9" s="33"/>
      <c r="R9" s="33">
        <f>R10+R15+R23+R28+R33+R38+R42</f>
        <v>0</v>
      </c>
      <c r="S9" s="9">
        <v>242903.432</v>
      </c>
      <c r="T9" s="33">
        <f>T10+T15+T23+T28+T33+T38+T42</f>
        <v>0</v>
      </c>
      <c r="U9" s="33"/>
      <c r="V9" s="33"/>
      <c r="W9" s="33"/>
      <c r="X9" s="33">
        <f>X10+X15+X23+X28+X33+X38+X42</f>
        <v>0</v>
      </c>
      <c r="Y9" s="9">
        <v>249812.932</v>
      </c>
      <c r="Z9" s="44">
        <f>Z10+Z15+Z23+Z28+Z33+Z38+Z42</f>
        <v>242903.43</v>
      </c>
      <c r="AA9" s="44"/>
      <c r="AB9" s="44"/>
      <c r="AC9" s="44"/>
      <c r="AD9" s="44"/>
      <c r="AE9" s="44"/>
      <c r="AF9" s="44">
        <f>AF10+AF15+AF23+AF28+AF33+AF38+AF42</f>
        <v>242903.43</v>
      </c>
      <c r="AG9" s="45">
        <v>242903.432</v>
      </c>
      <c r="AH9" s="44">
        <f>AH10+AH15+AH23+AH28+AH33+AH38+AH42</f>
        <v>249812.93</v>
      </c>
      <c r="AI9" s="44"/>
      <c r="AJ9" s="44"/>
      <c r="AK9" s="44"/>
      <c r="AL9" s="44">
        <f>AL10+AL15+AL23+AL28+AL33+AL38+AL42</f>
        <v>249812.93</v>
      </c>
    </row>
    <row r="10" spans="1:38" ht="63.75" outlineLevel="2" x14ac:dyDescent="0.25">
      <c r="A10" s="15" t="s">
        <v>11</v>
      </c>
      <c r="B10" s="8"/>
      <c r="C10" s="8"/>
      <c r="D10" s="8" t="s">
        <v>12</v>
      </c>
      <c r="E10" s="8"/>
      <c r="F10" s="33">
        <f>F11</f>
        <v>5234.04</v>
      </c>
      <c r="G10" s="33"/>
      <c r="H10" s="33"/>
      <c r="I10" s="33"/>
      <c r="J10" s="33"/>
      <c r="K10" s="33"/>
      <c r="L10" s="33">
        <f>L11</f>
        <v>5234.04</v>
      </c>
      <c r="M10" s="9">
        <v>5234.04</v>
      </c>
      <c r="N10" s="33">
        <f>N11</f>
        <v>0</v>
      </c>
      <c r="O10" s="33"/>
      <c r="P10" s="33"/>
      <c r="Q10" s="33"/>
      <c r="R10" s="33">
        <f>R11</f>
        <v>0</v>
      </c>
      <c r="S10" s="9">
        <v>5234.04</v>
      </c>
      <c r="T10" s="33">
        <f>T11</f>
        <v>0</v>
      </c>
      <c r="U10" s="33"/>
      <c r="V10" s="33"/>
      <c r="W10" s="33"/>
      <c r="X10" s="33">
        <f>X11</f>
        <v>0</v>
      </c>
      <c r="Y10" s="9">
        <v>5683.93</v>
      </c>
      <c r="Z10" s="44">
        <f>Z11</f>
        <v>5234.04</v>
      </c>
      <c r="AA10" s="44"/>
      <c r="AB10" s="44"/>
      <c r="AC10" s="44"/>
      <c r="AD10" s="44"/>
      <c r="AE10" s="44"/>
      <c r="AF10" s="44">
        <f>AF11</f>
        <v>5234.04</v>
      </c>
      <c r="AG10" s="45">
        <v>5234.04</v>
      </c>
      <c r="AH10" s="44">
        <f>AH11</f>
        <v>5683.93</v>
      </c>
      <c r="AI10" s="44"/>
      <c r="AJ10" s="44"/>
      <c r="AK10" s="44"/>
      <c r="AL10" s="44">
        <f>AL11</f>
        <v>5683.93</v>
      </c>
    </row>
    <row r="11" spans="1:38" outlineLevel="3" x14ac:dyDescent="0.25">
      <c r="A11" s="15" t="s">
        <v>13</v>
      </c>
      <c r="B11" s="8" t="s">
        <v>14</v>
      </c>
      <c r="C11" s="8"/>
      <c r="D11" s="8" t="s">
        <v>12</v>
      </c>
      <c r="E11" s="8"/>
      <c r="F11" s="33">
        <f>F12</f>
        <v>5234.04</v>
      </c>
      <c r="G11" s="33"/>
      <c r="H11" s="33"/>
      <c r="I11" s="33"/>
      <c r="J11" s="33"/>
      <c r="K11" s="33"/>
      <c r="L11" s="33">
        <f>L12</f>
        <v>5234.04</v>
      </c>
      <c r="M11" s="9">
        <v>5234.04</v>
      </c>
      <c r="N11" s="33">
        <f>N12</f>
        <v>0</v>
      </c>
      <c r="O11" s="33"/>
      <c r="P11" s="33"/>
      <c r="Q11" s="33"/>
      <c r="R11" s="33">
        <f>R12</f>
        <v>0</v>
      </c>
      <c r="S11" s="9">
        <v>5234.04</v>
      </c>
      <c r="T11" s="33">
        <f>T12</f>
        <v>0</v>
      </c>
      <c r="U11" s="33"/>
      <c r="V11" s="33"/>
      <c r="W11" s="33"/>
      <c r="X11" s="33">
        <f>X12</f>
        <v>0</v>
      </c>
      <c r="Y11" s="9">
        <v>5683.93</v>
      </c>
      <c r="Z11" s="44">
        <f>Z12</f>
        <v>5234.04</v>
      </c>
      <c r="AA11" s="44"/>
      <c r="AB11" s="44"/>
      <c r="AC11" s="44"/>
      <c r="AD11" s="44"/>
      <c r="AE11" s="44"/>
      <c r="AF11" s="44">
        <f>AF12</f>
        <v>5234.04</v>
      </c>
      <c r="AG11" s="45">
        <v>5234.04</v>
      </c>
      <c r="AH11" s="44">
        <f>AH12</f>
        <v>5683.93</v>
      </c>
      <c r="AI11" s="44"/>
      <c r="AJ11" s="44"/>
      <c r="AK11" s="44"/>
      <c r="AL11" s="44">
        <f>AL12</f>
        <v>5683.93</v>
      </c>
    </row>
    <row r="12" spans="1:38" outlineLevel="4" x14ac:dyDescent="0.25">
      <c r="A12" s="15" t="s">
        <v>15</v>
      </c>
      <c r="B12" s="8" t="s">
        <v>14</v>
      </c>
      <c r="C12" s="8" t="s">
        <v>16</v>
      </c>
      <c r="D12" s="8" t="s">
        <v>12</v>
      </c>
      <c r="E12" s="8"/>
      <c r="F12" s="33">
        <f>F13+F14</f>
        <v>5234.04</v>
      </c>
      <c r="G12" s="33"/>
      <c r="H12" s="33"/>
      <c r="I12" s="33"/>
      <c r="J12" s="33"/>
      <c r="K12" s="33"/>
      <c r="L12" s="33">
        <f>L13+L14</f>
        <v>5234.04</v>
      </c>
      <c r="M12" s="9">
        <v>5234.04</v>
      </c>
      <c r="N12" s="33">
        <f>N13+N14</f>
        <v>0</v>
      </c>
      <c r="O12" s="33"/>
      <c r="P12" s="33"/>
      <c r="Q12" s="33"/>
      <c r="R12" s="33">
        <f>R13+R14</f>
        <v>0</v>
      </c>
      <c r="S12" s="9">
        <v>5234.04</v>
      </c>
      <c r="T12" s="33">
        <f>T13+T14</f>
        <v>0</v>
      </c>
      <c r="U12" s="33"/>
      <c r="V12" s="33"/>
      <c r="W12" s="33"/>
      <c r="X12" s="33">
        <f>X13+X14</f>
        <v>0</v>
      </c>
      <c r="Y12" s="9">
        <v>5683.93</v>
      </c>
      <c r="Z12" s="44">
        <f>Z13+Z14</f>
        <v>5234.04</v>
      </c>
      <c r="AA12" s="44"/>
      <c r="AB12" s="44"/>
      <c r="AC12" s="44"/>
      <c r="AD12" s="44"/>
      <c r="AE12" s="44"/>
      <c r="AF12" s="44">
        <f>AF13+AF14</f>
        <v>5234.04</v>
      </c>
      <c r="AG12" s="45">
        <v>5234.04</v>
      </c>
      <c r="AH12" s="44">
        <f>AH13+AH14</f>
        <v>5683.93</v>
      </c>
      <c r="AI12" s="44"/>
      <c r="AJ12" s="44"/>
      <c r="AK12" s="44"/>
      <c r="AL12" s="44">
        <f>AL13+AL14</f>
        <v>5683.93</v>
      </c>
    </row>
    <row r="13" spans="1:38" outlineLevel="5" x14ac:dyDescent="0.25">
      <c r="A13" s="15" t="s">
        <v>17</v>
      </c>
      <c r="B13" s="8" t="s">
        <v>14</v>
      </c>
      <c r="C13" s="8" t="s">
        <v>16</v>
      </c>
      <c r="D13" s="8" t="s">
        <v>12</v>
      </c>
      <c r="E13" s="8" t="s">
        <v>18</v>
      </c>
      <c r="F13" s="33">
        <v>703.08</v>
      </c>
      <c r="G13" s="33"/>
      <c r="H13" s="33"/>
      <c r="I13" s="33"/>
      <c r="J13" s="33"/>
      <c r="K13" s="33"/>
      <c r="L13" s="34">
        <f>SUM(F13:K13)</f>
        <v>703.08</v>
      </c>
      <c r="M13" s="9">
        <v>703.08</v>
      </c>
      <c r="N13" s="33"/>
      <c r="O13" s="33"/>
      <c r="P13" s="33"/>
      <c r="Q13" s="33"/>
      <c r="R13" s="34">
        <f>SUM(N13:Q13)</f>
        <v>0</v>
      </c>
      <c r="S13" s="9">
        <v>703.08</v>
      </c>
      <c r="T13" s="33"/>
      <c r="U13" s="33"/>
      <c r="V13" s="33"/>
      <c r="W13" s="33"/>
      <c r="X13" s="34">
        <f>SUM(T13:W13)</f>
        <v>0</v>
      </c>
      <c r="Y13" s="9">
        <v>703.08</v>
      </c>
      <c r="Z13" s="44">
        <v>703.08</v>
      </c>
      <c r="AA13" s="44"/>
      <c r="AB13" s="44"/>
      <c r="AC13" s="44"/>
      <c r="AD13" s="44"/>
      <c r="AE13" s="44"/>
      <c r="AF13" s="46">
        <f>SUM(Z13:AE13)</f>
        <v>703.08</v>
      </c>
      <c r="AG13" s="45">
        <v>703.08</v>
      </c>
      <c r="AH13" s="44">
        <v>703.08</v>
      </c>
      <c r="AI13" s="44"/>
      <c r="AJ13" s="44"/>
      <c r="AK13" s="44"/>
      <c r="AL13" s="46">
        <f>SUM(AH13:AK13)</f>
        <v>703.08</v>
      </c>
    </row>
    <row r="14" spans="1:38" outlineLevel="5" x14ac:dyDescent="0.25">
      <c r="A14" s="15" t="s">
        <v>19</v>
      </c>
      <c r="B14" s="8" t="s">
        <v>14</v>
      </c>
      <c r="C14" s="8" t="s">
        <v>16</v>
      </c>
      <c r="D14" s="8" t="s">
        <v>12</v>
      </c>
      <c r="E14" s="8" t="s">
        <v>20</v>
      </c>
      <c r="F14" s="33">
        <v>4530.96</v>
      </c>
      <c r="G14" s="33"/>
      <c r="H14" s="33"/>
      <c r="I14" s="33"/>
      <c r="J14" s="33"/>
      <c r="K14" s="33"/>
      <c r="L14" s="34">
        <f>SUM(F14:K14)</f>
        <v>4530.96</v>
      </c>
      <c r="M14" s="9">
        <v>4530.96</v>
      </c>
      <c r="N14" s="33"/>
      <c r="O14" s="33"/>
      <c r="P14" s="33"/>
      <c r="Q14" s="33"/>
      <c r="R14" s="34">
        <f>SUM(N14:Q14)</f>
        <v>0</v>
      </c>
      <c r="S14" s="9">
        <v>4530.96</v>
      </c>
      <c r="T14" s="33"/>
      <c r="U14" s="33"/>
      <c r="V14" s="33"/>
      <c r="W14" s="33"/>
      <c r="X14" s="34">
        <f>SUM(T14:W14)</f>
        <v>0</v>
      </c>
      <c r="Y14" s="9">
        <v>4980.8500000000004</v>
      </c>
      <c r="Z14" s="44">
        <v>4530.96</v>
      </c>
      <c r="AA14" s="44"/>
      <c r="AB14" s="44"/>
      <c r="AC14" s="44"/>
      <c r="AD14" s="44"/>
      <c r="AE14" s="44"/>
      <c r="AF14" s="46">
        <f>SUM(Z14:AE14)</f>
        <v>4530.96</v>
      </c>
      <c r="AG14" s="45">
        <v>4530.96</v>
      </c>
      <c r="AH14" s="44">
        <v>4980.8500000000004</v>
      </c>
      <c r="AI14" s="44"/>
      <c r="AJ14" s="44"/>
      <c r="AK14" s="44"/>
      <c r="AL14" s="46">
        <f>SUM(AH14:AK14)</f>
        <v>4980.8500000000004</v>
      </c>
    </row>
    <row r="15" spans="1:38" ht="178.5" outlineLevel="2" x14ac:dyDescent="0.25">
      <c r="A15" s="15" t="s">
        <v>21</v>
      </c>
      <c r="B15" s="8"/>
      <c r="C15" s="8"/>
      <c r="D15" s="8" t="s">
        <v>22</v>
      </c>
      <c r="E15" s="8"/>
      <c r="F15" s="33">
        <f>F16</f>
        <v>160491.16999999998</v>
      </c>
      <c r="G15" s="33"/>
      <c r="H15" s="33"/>
      <c r="I15" s="33"/>
      <c r="J15" s="33"/>
      <c r="K15" s="33"/>
      <c r="L15" s="33">
        <f>L16</f>
        <v>160491.16999999998</v>
      </c>
      <c r="M15" s="9">
        <v>160491.17000000001</v>
      </c>
      <c r="N15" s="33">
        <f>N16</f>
        <v>0</v>
      </c>
      <c r="O15" s="33"/>
      <c r="P15" s="33"/>
      <c r="Q15" s="33"/>
      <c r="R15" s="33">
        <f>R16</f>
        <v>0</v>
      </c>
      <c r="S15" s="9">
        <v>164813.04</v>
      </c>
      <c r="T15" s="33">
        <f>T16</f>
        <v>0</v>
      </c>
      <c r="U15" s="33"/>
      <c r="V15" s="33"/>
      <c r="W15" s="33"/>
      <c r="X15" s="33">
        <f>X16</f>
        <v>0</v>
      </c>
      <c r="Y15" s="9">
        <v>171272.65</v>
      </c>
      <c r="Z15" s="44">
        <f>Z16</f>
        <v>164813.03999999998</v>
      </c>
      <c r="AA15" s="44"/>
      <c r="AB15" s="44"/>
      <c r="AC15" s="44"/>
      <c r="AD15" s="44"/>
      <c r="AE15" s="44"/>
      <c r="AF15" s="44">
        <f>AF16</f>
        <v>164813.03999999998</v>
      </c>
      <c r="AG15" s="45">
        <v>164813.04</v>
      </c>
      <c r="AH15" s="44">
        <f>AH16</f>
        <v>171272.65</v>
      </c>
      <c r="AI15" s="44"/>
      <c r="AJ15" s="44"/>
      <c r="AK15" s="44"/>
      <c r="AL15" s="44">
        <f>AL16</f>
        <v>171272.65</v>
      </c>
    </row>
    <row r="16" spans="1:38" outlineLevel="3" x14ac:dyDescent="0.25">
      <c r="A16" s="15" t="s">
        <v>13</v>
      </c>
      <c r="B16" s="8" t="s">
        <v>14</v>
      </c>
      <c r="C16" s="8"/>
      <c r="D16" s="8" t="s">
        <v>22</v>
      </c>
      <c r="E16" s="8"/>
      <c r="F16" s="33">
        <f>F17+F20</f>
        <v>160491.16999999998</v>
      </c>
      <c r="G16" s="33"/>
      <c r="H16" s="33"/>
      <c r="I16" s="33"/>
      <c r="J16" s="33"/>
      <c r="K16" s="33"/>
      <c r="L16" s="33">
        <f>L17+L20</f>
        <v>160491.16999999998</v>
      </c>
      <c r="M16" s="9">
        <v>160491.17000000001</v>
      </c>
      <c r="N16" s="33">
        <f>N17+N20</f>
        <v>0</v>
      </c>
      <c r="O16" s="33"/>
      <c r="P16" s="33"/>
      <c r="Q16" s="33"/>
      <c r="R16" s="33">
        <f>R17+R20</f>
        <v>0</v>
      </c>
      <c r="S16" s="9">
        <v>164813.04</v>
      </c>
      <c r="T16" s="33">
        <f>T17+T20</f>
        <v>0</v>
      </c>
      <c r="U16" s="33"/>
      <c r="V16" s="33"/>
      <c r="W16" s="33"/>
      <c r="X16" s="33">
        <f>X17+X20</f>
        <v>0</v>
      </c>
      <c r="Y16" s="9">
        <v>171272.65</v>
      </c>
      <c r="Z16" s="44">
        <f>Z17+Z20</f>
        <v>164813.03999999998</v>
      </c>
      <c r="AA16" s="44"/>
      <c r="AB16" s="44"/>
      <c r="AC16" s="44"/>
      <c r="AD16" s="44"/>
      <c r="AE16" s="44"/>
      <c r="AF16" s="44">
        <f>AF17+AF20</f>
        <v>164813.03999999998</v>
      </c>
      <c r="AG16" s="45">
        <v>164813.04</v>
      </c>
      <c r="AH16" s="44">
        <f>AH17+AH20</f>
        <v>171272.65</v>
      </c>
      <c r="AI16" s="44"/>
      <c r="AJ16" s="44"/>
      <c r="AK16" s="44"/>
      <c r="AL16" s="44">
        <f>AL17+AL20</f>
        <v>171272.65</v>
      </c>
    </row>
    <row r="17" spans="1:38" outlineLevel="4" x14ac:dyDescent="0.25">
      <c r="A17" s="15" t="s">
        <v>23</v>
      </c>
      <c r="B17" s="8" t="s">
        <v>14</v>
      </c>
      <c r="C17" s="8" t="s">
        <v>24</v>
      </c>
      <c r="D17" s="8" t="s">
        <v>22</v>
      </c>
      <c r="E17" s="8"/>
      <c r="F17" s="33">
        <f>F18+F19</f>
        <v>70731.47</v>
      </c>
      <c r="G17" s="33"/>
      <c r="H17" s="33"/>
      <c r="I17" s="33"/>
      <c r="J17" s="33"/>
      <c r="K17" s="33"/>
      <c r="L17" s="33">
        <f>L18+L19</f>
        <v>70731.47</v>
      </c>
      <c r="M17" s="9">
        <v>70731.47</v>
      </c>
      <c r="N17" s="33">
        <f>N18+N19</f>
        <v>0</v>
      </c>
      <c r="O17" s="33"/>
      <c r="P17" s="33"/>
      <c r="Q17" s="33"/>
      <c r="R17" s="33">
        <f>R18+R19</f>
        <v>0</v>
      </c>
      <c r="S17" s="9">
        <v>72795.53</v>
      </c>
      <c r="T17" s="33">
        <f>T18+T19</f>
        <v>0</v>
      </c>
      <c r="U17" s="33"/>
      <c r="V17" s="33"/>
      <c r="W17" s="33"/>
      <c r="X17" s="33">
        <f>X18+X19</f>
        <v>0</v>
      </c>
      <c r="Y17" s="9">
        <v>76562.070000000007</v>
      </c>
      <c r="Z17" s="44">
        <f>Z18+Z19</f>
        <v>72795.53</v>
      </c>
      <c r="AA17" s="44"/>
      <c r="AB17" s="44"/>
      <c r="AC17" s="44"/>
      <c r="AD17" s="44"/>
      <c r="AE17" s="44"/>
      <c r="AF17" s="44">
        <f>AF18+AF19</f>
        <v>72795.53</v>
      </c>
      <c r="AG17" s="45">
        <v>72795.53</v>
      </c>
      <c r="AH17" s="44">
        <f>AH18+AH19</f>
        <v>76562.069999999992</v>
      </c>
      <c r="AI17" s="44"/>
      <c r="AJ17" s="44"/>
      <c r="AK17" s="44"/>
      <c r="AL17" s="44">
        <f>AL18+AL19</f>
        <v>76562.069999999992</v>
      </c>
    </row>
    <row r="18" spans="1:38" outlineLevel="5" x14ac:dyDescent="0.25">
      <c r="A18" s="15" t="s">
        <v>17</v>
      </c>
      <c r="B18" s="8" t="s">
        <v>14</v>
      </c>
      <c r="C18" s="8" t="s">
        <v>24</v>
      </c>
      <c r="D18" s="8" t="s">
        <v>22</v>
      </c>
      <c r="E18" s="8" t="s">
        <v>18</v>
      </c>
      <c r="F18" s="33">
        <v>4382.0200000000004</v>
      </c>
      <c r="G18" s="33"/>
      <c r="H18" s="33"/>
      <c r="I18" s="33"/>
      <c r="J18" s="33"/>
      <c r="K18" s="33"/>
      <c r="L18" s="34">
        <f>SUM(F18:K18)</f>
        <v>4382.0200000000004</v>
      </c>
      <c r="M18" s="9">
        <v>4382.0200000000004</v>
      </c>
      <c r="N18" s="33"/>
      <c r="O18" s="33"/>
      <c r="P18" s="33"/>
      <c r="Q18" s="33"/>
      <c r="R18" s="34">
        <f t="shared" ref="R18:R19" si="0">SUM(N18:Q18)</f>
        <v>0</v>
      </c>
      <c r="S18" s="9">
        <v>4509.88</v>
      </c>
      <c r="T18" s="33"/>
      <c r="U18" s="33"/>
      <c r="V18" s="33"/>
      <c r="W18" s="33"/>
      <c r="X18" s="34">
        <f t="shared" ref="X18:X19" si="1">SUM(T18:W18)</f>
        <v>0</v>
      </c>
      <c r="Y18" s="9">
        <v>4743.2299999999996</v>
      </c>
      <c r="Z18" s="44">
        <v>4509.88</v>
      </c>
      <c r="AA18" s="44"/>
      <c r="AB18" s="44"/>
      <c r="AC18" s="44"/>
      <c r="AD18" s="44"/>
      <c r="AE18" s="44"/>
      <c r="AF18" s="46">
        <f t="shared" ref="AF18:AF19" si="2">SUM(Z18:AE18)</f>
        <v>4509.88</v>
      </c>
      <c r="AG18" s="45">
        <v>4509.88</v>
      </c>
      <c r="AH18" s="44">
        <v>4743.2299999999996</v>
      </c>
      <c r="AI18" s="44"/>
      <c r="AJ18" s="44"/>
      <c r="AK18" s="44"/>
      <c r="AL18" s="46">
        <f t="shared" ref="AL18:AL19" si="3">SUM(AH18:AK18)</f>
        <v>4743.2299999999996</v>
      </c>
    </row>
    <row r="19" spans="1:38" outlineLevel="5" x14ac:dyDescent="0.25">
      <c r="A19" s="15" t="s">
        <v>19</v>
      </c>
      <c r="B19" s="8" t="s">
        <v>14</v>
      </c>
      <c r="C19" s="8" t="s">
        <v>24</v>
      </c>
      <c r="D19" s="8" t="s">
        <v>22</v>
      </c>
      <c r="E19" s="8" t="s">
        <v>20</v>
      </c>
      <c r="F19" s="33">
        <v>66349.45</v>
      </c>
      <c r="G19" s="33"/>
      <c r="H19" s="33"/>
      <c r="I19" s="33"/>
      <c r="J19" s="33"/>
      <c r="K19" s="33"/>
      <c r="L19" s="34">
        <f>SUM(F19:K19)</f>
        <v>66349.45</v>
      </c>
      <c r="M19" s="9">
        <v>66349.45</v>
      </c>
      <c r="N19" s="33"/>
      <c r="O19" s="33"/>
      <c r="P19" s="33"/>
      <c r="Q19" s="33"/>
      <c r="R19" s="34">
        <f t="shared" si="0"/>
        <v>0</v>
      </c>
      <c r="S19" s="9">
        <v>68285.649999999994</v>
      </c>
      <c r="T19" s="33"/>
      <c r="U19" s="33"/>
      <c r="V19" s="33"/>
      <c r="W19" s="33"/>
      <c r="X19" s="34">
        <f t="shared" si="1"/>
        <v>0</v>
      </c>
      <c r="Y19" s="9">
        <v>71818.84</v>
      </c>
      <c r="Z19" s="44">
        <v>68285.649999999994</v>
      </c>
      <c r="AA19" s="44"/>
      <c r="AB19" s="44"/>
      <c r="AC19" s="44"/>
      <c r="AD19" s="44"/>
      <c r="AE19" s="44"/>
      <c r="AF19" s="46">
        <f t="shared" si="2"/>
        <v>68285.649999999994</v>
      </c>
      <c r="AG19" s="45">
        <v>68285.649999999994</v>
      </c>
      <c r="AH19" s="44">
        <v>71818.84</v>
      </c>
      <c r="AI19" s="44"/>
      <c r="AJ19" s="44"/>
      <c r="AK19" s="44"/>
      <c r="AL19" s="46">
        <f t="shared" si="3"/>
        <v>71818.84</v>
      </c>
    </row>
    <row r="20" spans="1:38" outlineLevel="4" x14ac:dyDescent="0.25">
      <c r="A20" s="15" t="s">
        <v>15</v>
      </c>
      <c r="B20" s="8" t="s">
        <v>14</v>
      </c>
      <c r="C20" s="8" t="s">
        <v>16</v>
      </c>
      <c r="D20" s="8" t="s">
        <v>22</v>
      </c>
      <c r="E20" s="8"/>
      <c r="F20" s="33">
        <f>F21+F22</f>
        <v>89759.7</v>
      </c>
      <c r="G20" s="33"/>
      <c r="H20" s="33"/>
      <c r="I20" s="33"/>
      <c r="J20" s="33"/>
      <c r="K20" s="33"/>
      <c r="L20" s="33">
        <f>L21+L22</f>
        <v>89759.7</v>
      </c>
      <c r="M20" s="9">
        <v>89759.7</v>
      </c>
      <c r="N20" s="33">
        <f>N21+N22</f>
        <v>0</v>
      </c>
      <c r="O20" s="33"/>
      <c r="P20" s="33"/>
      <c r="Q20" s="33"/>
      <c r="R20" s="33">
        <f>R21+R22</f>
        <v>0</v>
      </c>
      <c r="S20" s="9">
        <v>92017.51</v>
      </c>
      <c r="T20" s="33">
        <f>T21+T22</f>
        <v>0</v>
      </c>
      <c r="U20" s="33"/>
      <c r="V20" s="33"/>
      <c r="W20" s="33"/>
      <c r="X20" s="33">
        <f>X21+X22</f>
        <v>0</v>
      </c>
      <c r="Y20" s="9">
        <v>94710.58</v>
      </c>
      <c r="Z20" s="44">
        <f>Z21+Z22</f>
        <v>92017.51</v>
      </c>
      <c r="AA20" s="44"/>
      <c r="AB20" s="44"/>
      <c r="AC20" s="44"/>
      <c r="AD20" s="44"/>
      <c r="AE20" s="44"/>
      <c r="AF20" s="44">
        <f>AF21+AF22</f>
        <v>92017.51</v>
      </c>
      <c r="AG20" s="45">
        <v>92017.51</v>
      </c>
      <c r="AH20" s="44">
        <f>AH21+AH22</f>
        <v>94710.58</v>
      </c>
      <c r="AI20" s="44"/>
      <c r="AJ20" s="44"/>
      <c r="AK20" s="44"/>
      <c r="AL20" s="44">
        <f>AL21+AL22</f>
        <v>94710.58</v>
      </c>
    </row>
    <row r="21" spans="1:38" outlineLevel="5" x14ac:dyDescent="0.25">
      <c r="A21" s="15" t="s">
        <v>17</v>
      </c>
      <c r="B21" s="8" t="s">
        <v>14</v>
      </c>
      <c r="C21" s="8" t="s">
        <v>16</v>
      </c>
      <c r="D21" s="8" t="s">
        <v>22</v>
      </c>
      <c r="E21" s="8" t="s">
        <v>18</v>
      </c>
      <c r="F21" s="33">
        <v>9349.6200000000008</v>
      </c>
      <c r="G21" s="33"/>
      <c r="H21" s="33"/>
      <c r="I21" s="33"/>
      <c r="J21" s="33"/>
      <c r="K21" s="33"/>
      <c r="L21" s="34">
        <f>SUM(F21:K21)</f>
        <v>9349.6200000000008</v>
      </c>
      <c r="M21" s="9">
        <v>9349.6200000000008</v>
      </c>
      <c r="N21" s="33"/>
      <c r="O21" s="33"/>
      <c r="P21" s="33"/>
      <c r="Q21" s="33"/>
      <c r="R21" s="34">
        <f t="shared" ref="R21:R22" si="4">SUM(N21:Q21)</f>
        <v>0</v>
      </c>
      <c r="S21" s="9">
        <v>9590.9699999999993</v>
      </c>
      <c r="T21" s="33"/>
      <c r="U21" s="33"/>
      <c r="V21" s="33"/>
      <c r="W21" s="33"/>
      <c r="X21" s="34">
        <f t="shared" ref="X21:X22" si="5">SUM(T21:W21)</f>
        <v>0</v>
      </c>
      <c r="Y21" s="9">
        <v>9863.7800000000007</v>
      </c>
      <c r="Z21" s="44">
        <v>9590.9699999999993</v>
      </c>
      <c r="AA21" s="44"/>
      <c r="AB21" s="44"/>
      <c r="AC21" s="44"/>
      <c r="AD21" s="44"/>
      <c r="AE21" s="44"/>
      <c r="AF21" s="46">
        <f t="shared" ref="AF21:AF22" si="6">SUM(Z21:AE21)</f>
        <v>9590.9699999999993</v>
      </c>
      <c r="AG21" s="45">
        <v>9590.9699999999993</v>
      </c>
      <c r="AH21" s="44">
        <v>9863.7800000000007</v>
      </c>
      <c r="AI21" s="44"/>
      <c r="AJ21" s="44"/>
      <c r="AK21" s="44"/>
      <c r="AL21" s="46">
        <f t="shared" ref="AL21:AL22" si="7">SUM(AH21:AK21)</f>
        <v>9863.7800000000007</v>
      </c>
    </row>
    <row r="22" spans="1:38" outlineLevel="5" x14ac:dyDescent="0.25">
      <c r="A22" s="15" t="s">
        <v>19</v>
      </c>
      <c r="B22" s="8" t="s">
        <v>14</v>
      </c>
      <c r="C22" s="8" t="s">
        <v>16</v>
      </c>
      <c r="D22" s="8" t="s">
        <v>22</v>
      </c>
      <c r="E22" s="8" t="s">
        <v>20</v>
      </c>
      <c r="F22" s="33">
        <v>80410.080000000002</v>
      </c>
      <c r="G22" s="33"/>
      <c r="H22" s="33"/>
      <c r="I22" s="33"/>
      <c r="J22" s="33"/>
      <c r="K22" s="33"/>
      <c r="L22" s="34">
        <f>SUM(F22:K22)</f>
        <v>80410.080000000002</v>
      </c>
      <c r="M22" s="9">
        <v>80410.080000000002</v>
      </c>
      <c r="N22" s="33"/>
      <c r="O22" s="33"/>
      <c r="P22" s="33"/>
      <c r="Q22" s="33"/>
      <c r="R22" s="34">
        <f t="shared" si="4"/>
        <v>0</v>
      </c>
      <c r="S22" s="9">
        <v>82426.539999999994</v>
      </c>
      <c r="T22" s="33"/>
      <c r="U22" s="33"/>
      <c r="V22" s="33"/>
      <c r="W22" s="33"/>
      <c r="X22" s="34">
        <f t="shared" si="5"/>
        <v>0</v>
      </c>
      <c r="Y22" s="9">
        <v>84846.8</v>
      </c>
      <c r="Z22" s="44">
        <v>82426.539999999994</v>
      </c>
      <c r="AA22" s="44"/>
      <c r="AB22" s="44"/>
      <c r="AC22" s="44"/>
      <c r="AD22" s="44"/>
      <c r="AE22" s="44"/>
      <c r="AF22" s="46">
        <f t="shared" si="6"/>
        <v>82426.539999999994</v>
      </c>
      <c r="AG22" s="45">
        <v>82426.539999999994</v>
      </c>
      <c r="AH22" s="44">
        <v>84846.8</v>
      </c>
      <c r="AI22" s="44"/>
      <c r="AJ22" s="44"/>
      <c r="AK22" s="44"/>
      <c r="AL22" s="46">
        <f t="shared" si="7"/>
        <v>84846.8</v>
      </c>
    </row>
    <row r="23" spans="1:38" ht="63.75" outlineLevel="2" x14ac:dyDescent="0.25">
      <c r="A23" s="15" t="s">
        <v>25</v>
      </c>
      <c r="B23" s="8"/>
      <c r="C23" s="8"/>
      <c r="D23" s="8" t="s">
        <v>26</v>
      </c>
      <c r="E23" s="8"/>
      <c r="F23" s="33">
        <f>F24</f>
        <v>32030.129999999997</v>
      </c>
      <c r="G23" s="33"/>
      <c r="H23" s="33"/>
      <c r="I23" s="33"/>
      <c r="J23" s="33"/>
      <c r="K23" s="33"/>
      <c r="L23" s="33">
        <f>L24</f>
        <v>32030.129999999997</v>
      </c>
      <c r="M23" s="9">
        <v>32030.133000000002</v>
      </c>
      <c r="N23" s="33">
        <f>N24</f>
        <v>0</v>
      </c>
      <c r="O23" s="33"/>
      <c r="P23" s="33"/>
      <c r="Q23" s="33"/>
      <c r="R23" s="33">
        <f>R24</f>
        <v>0</v>
      </c>
      <c r="S23" s="9">
        <v>32030.126</v>
      </c>
      <c r="T23" s="33">
        <f>T24</f>
        <v>0</v>
      </c>
      <c r="U23" s="33"/>
      <c r="V23" s="33"/>
      <c r="W23" s="33"/>
      <c r="X23" s="33">
        <f>X24</f>
        <v>0</v>
      </c>
      <c r="Y23" s="9">
        <v>32030.126</v>
      </c>
      <c r="Z23" s="44">
        <f>Z24</f>
        <v>32030.129999999997</v>
      </c>
      <c r="AA23" s="44"/>
      <c r="AB23" s="44"/>
      <c r="AC23" s="44"/>
      <c r="AD23" s="44"/>
      <c r="AE23" s="44"/>
      <c r="AF23" s="44">
        <f>AF24</f>
        <v>32030.129999999997</v>
      </c>
      <c r="AG23" s="45">
        <v>32030.126</v>
      </c>
      <c r="AH23" s="44">
        <f>AH24</f>
        <v>32030.129999999997</v>
      </c>
      <c r="AI23" s="44"/>
      <c r="AJ23" s="44"/>
      <c r="AK23" s="44"/>
      <c r="AL23" s="44">
        <f>AL24</f>
        <v>32030.129999999997</v>
      </c>
    </row>
    <row r="24" spans="1:38" outlineLevel="3" x14ac:dyDescent="0.25">
      <c r="A24" s="15" t="s">
        <v>13</v>
      </c>
      <c r="B24" s="8" t="s">
        <v>14</v>
      </c>
      <c r="C24" s="8"/>
      <c r="D24" s="8" t="s">
        <v>26</v>
      </c>
      <c r="E24" s="8"/>
      <c r="F24" s="33">
        <f>F25</f>
        <v>32030.129999999997</v>
      </c>
      <c r="G24" s="33"/>
      <c r="H24" s="33"/>
      <c r="I24" s="33"/>
      <c r="J24" s="33"/>
      <c r="K24" s="33"/>
      <c r="L24" s="33">
        <f>L25</f>
        <v>32030.129999999997</v>
      </c>
      <c r="M24" s="9">
        <v>32030.133000000002</v>
      </c>
      <c r="N24" s="33">
        <f>N25</f>
        <v>0</v>
      </c>
      <c r="O24" s="33"/>
      <c r="P24" s="33"/>
      <c r="Q24" s="33"/>
      <c r="R24" s="33">
        <f>R25</f>
        <v>0</v>
      </c>
      <c r="S24" s="9">
        <v>32030.126</v>
      </c>
      <c r="T24" s="33">
        <f>T25</f>
        <v>0</v>
      </c>
      <c r="U24" s="33"/>
      <c r="V24" s="33"/>
      <c r="W24" s="33"/>
      <c r="X24" s="33">
        <f>X25</f>
        <v>0</v>
      </c>
      <c r="Y24" s="9">
        <v>32030.126</v>
      </c>
      <c r="Z24" s="44">
        <f>Z25</f>
        <v>32030.129999999997</v>
      </c>
      <c r="AA24" s="44"/>
      <c r="AB24" s="44"/>
      <c r="AC24" s="44"/>
      <c r="AD24" s="44"/>
      <c r="AE24" s="44"/>
      <c r="AF24" s="44">
        <f>AF25</f>
        <v>32030.129999999997</v>
      </c>
      <c r="AG24" s="45">
        <v>32030.126</v>
      </c>
      <c r="AH24" s="44">
        <f>AH25</f>
        <v>32030.129999999997</v>
      </c>
      <c r="AI24" s="44"/>
      <c r="AJ24" s="44"/>
      <c r="AK24" s="44"/>
      <c r="AL24" s="44">
        <f>AL25</f>
        <v>32030.129999999997</v>
      </c>
    </row>
    <row r="25" spans="1:38" outlineLevel="4" x14ac:dyDescent="0.25">
      <c r="A25" s="15" t="s">
        <v>23</v>
      </c>
      <c r="B25" s="8" t="s">
        <v>14</v>
      </c>
      <c r="C25" s="8" t="s">
        <v>24</v>
      </c>
      <c r="D25" s="8" t="s">
        <v>26</v>
      </c>
      <c r="E25" s="8"/>
      <c r="F25" s="33">
        <f>F26+F27</f>
        <v>32030.129999999997</v>
      </c>
      <c r="G25" s="33"/>
      <c r="H25" s="33"/>
      <c r="I25" s="33"/>
      <c r="J25" s="33"/>
      <c r="K25" s="33"/>
      <c r="L25" s="33">
        <f>L26+L27</f>
        <v>32030.129999999997</v>
      </c>
      <c r="M25" s="9">
        <v>32030.133000000002</v>
      </c>
      <c r="N25" s="33">
        <f>N26+N27</f>
        <v>0</v>
      </c>
      <c r="O25" s="33"/>
      <c r="P25" s="33"/>
      <c r="Q25" s="33"/>
      <c r="R25" s="33">
        <f>R26+R27</f>
        <v>0</v>
      </c>
      <c r="S25" s="9">
        <v>32030.126</v>
      </c>
      <c r="T25" s="33">
        <f>T26+T27</f>
        <v>0</v>
      </c>
      <c r="U25" s="33"/>
      <c r="V25" s="33"/>
      <c r="W25" s="33"/>
      <c r="X25" s="33">
        <f>X26+X27</f>
        <v>0</v>
      </c>
      <c r="Y25" s="9">
        <v>32030.126</v>
      </c>
      <c r="Z25" s="44">
        <f>Z26+Z27</f>
        <v>32030.129999999997</v>
      </c>
      <c r="AA25" s="44"/>
      <c r="AB25" s="44"/>
      <c r="AC25" s="44"/>
      <c r="AD25" s="44"/>
      <c r="AE25" s="44"/>
      <c r="AF25" s="44">
        <f>AF26+AF27</f>
        <v>32030.129999999997</v>
      </c>
      <c r="AG25" s="45">
        <v>32030.126</v>
      </c>
      <c r="AH25" s="44">
        <f>AH26+AH27</f>
        <v>32030.129999999997</v>
      </c>
      <c r="AI25" s="44"/>
      <c r="AJ25" s="44"/>
      <c r="AK25" s="44"/>
      <c r="AL25" s="44">
        <f>AL26+AL27</f>
        <v>32030.129999999997</v>
      </c>
    </row>
    <row r="26" spans="1:38" outlineLevel="5" x14ac:dyDescent="0.25">
      <c r="A26" s="15" t="s">
        <v>17</v>
      </c>
      <c r="B26" s="8" t="s">
        <v>14</v>
      </c>
      <c r="C26" s="8" t="s">
        <v>24</v>
      </c>
      <c r="D26" s="8" t="s">
        <v>26</v>
      </c>
      <c r="E26" s="8" t="s">
        <v>18</v>
      </c>
      <c r="F26" s="33">
        <v>2148.69</v>
      </c>
      <c r="G26" s="33"/>
      <c r="H26" s="33"/>
      <c r="I26" s="33"/>
      <c r="J26" s="33"/>
      <c r="K26" s="33"/>
      <c r="L26" s="34">
        <f>SUM(F26:K26)</f>
        <v>2148.69</v>
      </c>
      <c r="M26" s="9">
        <v>2148.6889999999999</v>
      </c>
      <c r="N26" s="33"/>
      <c r="O26" s="33"/>
      <c r="P26" s="33"/>
      <c r="Q26" s="33"/>
      <c r="R26" s="34">
        <f t="shared" ref="R26:R27" si="8">SUM(N26:Q26)</f>
        <v>0</v>
      </c>
      <c r="S26" s="9">
        <v>2148.6889999999999</v>
      </c>
      <c r="T26" s="33"/>
      <c r="U26" s="33"/>
      <c r="V26" s="33"/>
      <c r="W26" s="33"/>
      <c r="X26" s="34">
        <f t="shared" ref="X26:X27" si="9">SUM(T26:W26)</f>
        <v>0</v>
      </c>
      <c r="Y26" s="9">
        <v>2148.6889999999999</v>
      </c>
      <c r="Z26" s="44">
        <v>2148.69</v>
      </c>
      <c r="AA26" s="44"/>
      <c r="AB26" s="44"/>
      <c r="AC26" s="44"/>
      <c r="AD26" s="44"/>
      <c r="AE26" s="44"/>
      <c r="AF26" s="46">
        <f t="shared" ref="AF26:AF27" si="10">SUM(Z26:AE26)</f>
        <v>2148.69</v>
      </c>
      <c r="AG26" s="45">
        <v>2148.6889999999999</v>
      </c>
      <c r="AH26" s="44">
        <v>2148.69</v>
      </c>
      <c r="AI26" s="44"/>
      <c r="AJ26" s="44"/>
      <c r="AK26" s="44"/>
      <c r="AL26" s="46">
        <f t="shared" ref="AL26:AL27" si="11">SUM(AH26:AK26)</f>
        <v>2148.69</v>
      </c>
    </row>
    <row r="27" spans="1:38" outlineLevel="5" x14ac:dyDescent="0.25">
      <c r="A27" s="15" t="s">
        <v>19</v>
      </c>
      <c r="B27" s="8" t="s">
        <v>14</v>
      </c>
      <c r="C27" s="8" t="s">
        <v>24</v>
      </c>
      <c r="D27" s="8" t="s">
        <v>26</v>
      </c>
      <c r="E27" s="8" t="s">
        <v>20</v>
      </c>
      <c r="F27" s="33">
        <v>29881.439999999999</v>
      </c>
      <c r="G27" s="33"/>
      <c r="H27" s="33"/>
      <c r="I27" s="33"/>
      <c r="J27" s="33"/>
      <c r="K27" s="33"/>
      <c r="L27" s="34">
        <f>SUM(F27:K27)</f>
        <v>29881.439999999999</v>
      </c>
      <c r="M27" s="9">
        <v>29881.444</v>
      </c>
      <c r="N27" s="33"/>
      <c r="O27" s="33"/>
      <c r="P27" s="33"/>
      <c r="Q27" s="33"/>
      <c r="R27" s="34">
        <f t="shared" si="8"/>
        <v>0</v>
      </c>
      <c r="S27" s="9">
        <v>29881.437000000002</v>
      </c>
      <c r="T27" s="33"/>
      <c r="U27" s="33"/>
      <c r="V27" s="33"/>
      <c r="W27" s="33"/>
      <c r="X27" s="34">
        <f t="shared" si="9"/>
        <v>0</v>
      </c>
      <c r="Y27" s="9">
        <v>29881.437000000002</v>
      </c>
      <c r="Z27" s="44">
        <v>29881.439999999999</v>
      </c>
      <c r="AA27" s="44"/>
      <c r="AB27" s="44"/>
      <c r="AC27" s="44"/>
      <c r="AD27" s="44"/>
      <c r="AE27" s="44"/>
      <c r="AF27" s="46">
        <f t="shared" si="10"/>
        <v>29881.439999999999</v>
      </c>
      <c r="AG27" s="45">
        <v>29881.437000000002</v>
      </c>
      <c r="AH27" s="44">
        <v>29881.439999999999</v>
      </c>
      <c r="AI27" s="44"/>
      <c r="AJ27" s="44"/>
      <c r="AK27" s="44"/>
      <c r="AL27" s="46">
        <f t="shared" si="11"/>
        <v>29881.439999999999</v>
      </c>
    </row>
    <row r="28" spans="1:38" ht="89.25" outlineLevel="2" x14ac:dyDescent="0.25">
      <c r="A28" s="15" t="s">
        <v>27</v>
      </c>
      <c r="B28" s="8"/>
      <c r="C28" s="8"/>
      <c r="D28" s="8" t="s">
        <v>28</v>
      </c>
      <c r="E28" s="8"/>
      <c r="F28" s="33">
        <f>F29</f>
        <v>17585.78</v>
      </c>
      <c r="G28" s="33"/>
      <c r="H28" s="33"/>
      <c r="I28" s="33"/>
      <c r="J28" s="33"/>
      <c r="K28" s="33"/>
      <c r="L28" s="33">
        <f>L29</f>
        <v>17585.78</v>
      </c>
      <c r="M28" s="9">
        <v>17585.782999999999</v>
      </c>
      <c r="N28" s="33">
        <f>N29</f>
        <v>0</v>
      </c>
      <c r="O28" s="33"/>
      <c r="P28" s="33"/>
      <c r="Q28" s="33"/>
      <c r="R28" s="33">
        <f>R29</f>
        <v>0</v>
      </c>
      <c r="S28" s="9">
        <v>17585.782999999999</v>
      </c>
      <c r="T28" s="33">
        <f>T29</f>
        <v>0</v>
      </c>
      <c r="U28" s="33"/>
      <c r="V28" s="33"/>
      <c r="W28" s="33"/>
      <c r="X28" s="33">
        <f>X29</f>
        <v>0</v>
      </c>
      <c r="Y28" s="9">
        <v>17585.782999999999</v>
      </c>
      <c r="Z28" s="44">
        <f>Z29</f>
        <v>17585.78</v>
      </c>
      <c r="AA28" s="44"/>
      <c r="AB28" s="44"/>
      <c r="AC28" s="44"/>
      <c r="AD28" s="44"/>
      <c r="AE28" s="44"/>
      <c r="AF28" s="44">
        <f>AF29</f>
        <v>17585.78</v>
      </c>
      <c r="AG28" s="45">
        <v>17585.782999999999</v>
      </c>
      <c r="AH28" s="44">
        <f>AH29</f>
        <v>17585.78</v>
      </c>
      <c r="AI28" s="44"/>
      <c r="AJ28" s="44"/>
      <c r="AK28" s="44"/>
      <c r="AL28" s="44">
        <f>AL29</f>
        <v>17585.78</v>
      </c>
    </row>
    <row r="29" spans="1:38" outlineLevel="3" x14ac:dyDescent="0.25">
      <c r="A29" s="15" t="s">
        <v>13</v>
      </c>
      <c r="B29" s="8" t="s">
        <v>14</v>
      </c>
      <c r="C29" s="8"/>
      <c r="D29" s="8" t="s">
        <v>28</v>
      </c>
      <c r="E29" s="8"/>
      <c r="F29" s="33">
        <f>F30</f>
        <v>17585.78</v>
      </c>
      <c r="G29" s="33"/>
      <c r="H29" s="33"/>
      <c r="I29" s="33"/>
      <c r="J29" s="33"/>
      <c r="K29" s="33"/>
      <c r="L29" s="33">
        <f>L30</f>
        <v>17585.78</v>
      </c>
      <c r="M29" s="9">
        <v>17585.782999999999</v>
      </c>
      <c r="N29" s="33">
        <f>N30</f>
        <v>0</v>
      </c>
      <c r="O29" s="33"/>
      <c r="P29" s="33"/>
      <c r="Q29" s="33"/>
      <c r="R29" s="33">
        <f>R30</f>
        <v>0</v>
      </c>
      <c r="S29" s="9">
        <v>17585.782999999999</v>
      </c>
      <c r="T29" s="33">
        <f>T30</f>
        <v>0</v>
      </c>
      <c r="U29" s="33"/>
      <c r="V29" s="33"/>
      <c r="W29" s="33"/>
      <c r="X29" s="33">
        <f>X30</f>
        <v>0</v>
      </c>
      <c r="Y29" s="9">
        <v>17585.782999999999</v>
      </c>
      <c r="Z29" s="44">
        <f>Z30</f>
        <v>17585.78</v>
      </c>
      <c r="AA29" s="44"/>
      <c r="AB29" s="44"/>
      <c r="AC29" s="44"/>
      <c r="AD29" s="44"/>
      <c r="AE29" s="44"/>
      <c r="AF29" s="44">
        <f>AF30</f>
        <v>17585.78</v>
      </c>
      <c r="AG29" s="45">
        <v>17585.782999999999</v>
      </c>
      <c r="AH29" s="44">
        <f>AH30</f>
        <v>17585.78</v>
      </c>
      <c r="AI29" s="44"/>
      <c r="AJ29" s="44"/>
      <c r="AK29" s="44"/>
      <c r="AL29" s="44">
        <f>AL30</f>
        <v>17585.78</v>
      </c>
    </row>
    <row r="30" spans="1:38" outlineLevel="4" x14ac:dyDescent="0.25">
      <c r="A30" s="15" t="s">
        <v>15</v>
      </c>
      <c r="B30" s="8" t="s">
        <v>14</v>
      </c>
      <c r="C30" s="8" t="s">
        <v>16</v>
      </c>
      <c r="D30" s="8" t="s">
        <v>28</v>
      </c>
      <c r="E30" s="8"/>
      <c r="F30" s="33">
        <f>F31+F32</f>
        <v>17585.78</v>
      </c>
      <c r="G30" s="33"/>
      <c r="H30" s="33"/>
      <c r="I30" s="33"/>
      <c r="J30" s="33"/>
      <c r="K30" s="33"/>
      <c r="L30" s="33">
        <f>L31+L32</f>
        <v>17585.78</v>
      </c>
      <c r="M30" s="9">
        <v>17585.782999999999</v>
      </c>
      <c r="N30" s="33">
        <f>N31+N32</f>
        <v>0</v>
      </c>
      <c r="O30" s="33"/>
      <c r="P30" s="33"/>
      <c r="Q30" s="33"/>
      <c r="R30" s="33">
        <f>R31+R32</f>
        <v>0</v>
      </c>
      <c r="S30" s="9">
        <v>17585.782999999999</v>
      </c>
      <c r="T30" s="33">
        <f>T31+T32</f>
        <v>0</v>
      </c>
      <c r="U30" s="33"/>
      <c r="V30" s="33"/>
      <c r="W30" s="33"/>
      <c r="X30" s="33">
        <f>X31+X32</f>
        <v>0</v>
      </c>
      <c r="Y30" s="9">
        <v>17585.782999999999</v>
      </c>
      <c r="Z30" s="44">
        <f>Z31+Z32</f>
        <v>17585.78</v>
      </c>
      <c r="AA30" s="44"/>
      <c r="AB30" s="44"/>
      <c r="AC30" s="44"/>
      <c r="AD30" s="44"/>
      <c r="AE30" s="44"/>
      <c r="AF30" s="44">
        <f>AF31+AF32</f>
        <v>17585.78</v>
      </c>
      <c r="AG30" s="45">
        <v>17585.782999999999</v>
      </c>
      <c r="AH30" s="44">
        <f>AH31+AH32</f>
        <v>17585.78</v>
      </c>
      <c r="AI30" s="44"/>
      <c r="AJ30" s="44"/>
      <c r="AK30" s="44"/>
      <c r="AL30" s="44">
        <f>AL31+AL32</f>
        <v>17585.78</v>
      </c>
    </row>
    <row r="31" spans="1:38" outlineLevel="5" x14ac:dyDescent="0.25">
      <c r="A31" s="15" t="s">
        <v>17</v>
      </c>
      <c r="B31" s="8" t="s">
        <v>14</v>
      </c>
      <c r="C31" s="8" t="s">
        <v>16</v>
      </c>
      <c r="D31" s="8" t="s">
        <v>28</v>
      </c>
      <c r="E31" s="8" t="s">
        <v>18</v>
      </c>
      <c r="F31" s="33">
        <v>3555.74</v>
      </c>
      <c r="G31" s="33"/>
      <c r="H31" s="33"/>
      <c r="I31" s="33"/>
      <c r="J31" s="33"/>
      <c r="K31" s="33"/>
      <c r="L31" s="34">
        <f>SUM(F31:K31)</f>
        <v>3555.74</v>
      </c>
      <c r="M31" s="9">
        <v>3555.741</v>
      </c>
      <c r="N31" s="33"/>
      <c r="O31" s="33"/>
      <c r="P31" s="33"/>
      <c r="Q31" s="33"/>
      <c r="R31" s="34">
        <f t="shared" ref="R31:R32" si="12">SUM(N31:Q31)</f>
        <v>0</v>
      </c>
      <c r="S31" s="9">
        <v>3555.741</v>
      </c>
      <c r="T31" s="33"/>
      <c r="U31" s="33"/>
      <c r="V31" s="33"/>
      <c r="W31" s="33"/>
      <c r="X31" s="34">
        <f t="shared" ref="X31:X32" si="13">SUM(T31:W31)</f>
        <v>0</v>
      </c>
      <c r="Y31" s="9">
        <v>3555.741</v>
      </c>
      <c r="Z31" s="44">
        <v>3555.74</v>
      </c>
      <c r="AA31" s="44"/>
      <c r="AB31" s="44"/>
      <c r="AC31" s="44"/>
      <c r="AD31" s="44"/>
      <c r="AE31" s="44"/>
      <c r="AF31" s="46">
        <f t="shared" ref="AF31:AF32" si="14">SUM(Z31:AE31)</f>
        <v>3555.74</v>
      </c>
      <c r="AG31" s="45">
        <v>3555.741</v>
      </c>
      <c r="AH31" s="44">
        <v>3555.74</v>
      </c>
      <c r="AI31" s="44"/>
      <c r="AJ31" s="44"/>
      <c r="AK31" s="44"/>
      <c r="AL31" s="46">
        <f t="shared" ref="AL31:AL32" si="15">SUM(AH31:AK31)</f>
        <v>3555.74</v>
      </c>
    </row>
    <row r="32" spans="1:38" outlineLevel="5" x14ac:dyDescent="0.25">
      <c r="A32" s="15" t="s">
        <v>19</v>
      </c>
      <c r="B32" s="8" t="s">
        <v>14</v>
      </c>
      <c r="C32" s="8" t="s">
        <v>16</v>
      </c>
      <c r="D32" s="8" t="s">
        <v>28</v>
      </c>
      <c r="E32" s="8" t="s">
        <v>20</v>
      </c>
      <c r="F32" s="33">
        <v>14030.04</v>
      </c>
      <c r="G32" s="33"/>
      <c r="H32" s="33"/>
      <c r="I32" s="33"/>
      <c r="J32" s="33"/>
      <c r="K32" s="33"/>
      <c r="L32" s="34">
        <f>SUM(F32:K32)</f>
        <v>14030.04</v>
      </c>
      <c r="M32" s="9">
        <v>14030.041999999999</v>
      </c>
      <c r="N32" s="33"/>
      <c r="O32" s="33"/>
      <c r="P32" s="33"/>
      <c r="Q32" s="33"/>
      <c r="R32" s="34">
        <f t="shared" si="12"/>
        <v>0</v>
      </c>
      <c r="S32" s="9">
        <v>14030.041999999999</v>
      </c>
      <c r="T32" s="33"/>
      <c r="U32" s="33"/>
      <c r="V32" s="33"/>
      <c r="W32" s="33"/>
      <c r="X32" s="34">
        <f t="shared" si="13"/>
        <v>0</v>
      </c>
      <c r="Y32" s="9">
        <v>14030.041999999999</v>
      </c>
      <c r="Z32" s="44">
        <v>14030.04</v>
      </c>
      <c r="AA32" s="44"/>
      <c r="AB32" s="44"/>
      <c r="AC32" s="44"/>
      <c r="AD32" s="44"/>
      <c r="AE32" s="44"/>
      <c r="AF32" s="46">
        <f t="shared" si="14"/>
        <v>14030.04</v>
      </c>
      <c r="AG32" s="45">
        <v>14030.041999999999</v>
      </c>
      <c r="AH32" s="44">
        <v>14030.04</v>
      </c>
      <c r="AI32" s="44"/>
      <c r="AJ32" s="44"/>
      <c r="AK32" s="44"/>
      <c r="AL32" s="46">
        <f t="shared" si="15"/>
        <v>14030.04</v>
      </c>
    </row>
    <row r="33" spans="1:38" ht="63.75" outlineLevel="2" x14ac:dyDescent="0.25">
      <c r="A33" s="15" t="s">
        <v>29</v>
      </c>
      <c r="B33" s="8"/>
      <c r="C33" s="8"/>
      <c r="D33" s="8" t="s">
        <v>30</v>
      </c>
      <c r="E33" s="8"/>
      <c r="F33" s="33">
        <f>F34</f>
        <v>20127.5</v>
      </c>
      <c r="G33" s="33"/>
      <c r="H33" s="33"/>
      <c r="I33" s="33"/>
      <c r="J33" s="33"/>
      <c r="K33" s="33"/>
      <c r="L33" s="33">
        <f>L34</f>
        <v>20127.5</v>
      </c>
      <c r="M33" s="9">
        <v>20127.504000000001</v>
      </c>
      <c r="N33" s="33">
        <f>N34</f>
        <v>0</v>
      </c>
      <c r="O33" s="33"/>
      <c r="P33" s="33"/>
      <c r="Q33" s="33"/>
      <c r="R33" s="33">
        <f>R34</f>
        <v>0</v>
      </c>
      <c r="S33" s="9">
        <v>20127.504000000001</v>
      </c>
      <c r="T33" s="33">
        <f>T34</f>
        <v>0</v>
      </c>
      <c r="U33" s="33"/>
      <c r="V33" s="33"/>
      <c r="W33" s="33"/>
      <c r="X33" s="33">
        <f>X34</f>
        <v>0</v>
      </c>
      <c r="Y33" s="9">
        <v>20127.504000000001</v>
      </c>
      <c r="Z33" s="44">
        <f>Z34</f>
        <v>20127.5</v>
      </c>
      <c r="AA33" s="44"/>
      <c r="AB33" s="44"/>
      <c r="AC33" s="44"/>
      <c r="AD33" s="44"/>
      <c r="AE33" s="44"/>
      <c r="AF33" s="44">
        <f>AF34</f>
        <v>20127.5</v>
      </c>
      <c r="AG33" s="45">
        <v>20127.504000000001</v>
      </c>
      <c r="AH33" s="44">
        <f>AH34</f>
        <v>20127.5</v>
      </c>
      <c r="AI33" s="44"/>
      <c r="AJ33" s="44"/>
      <c r="AK33" s="44"/>
      <c r="AL33" s="44">
        <f>AL34</f>
        <v>20127.5</v>
      </c>
    </row>
    <row r="34" spans="1:38" outlineLevel="3" x14ac:dyDescent="0.25">
      <c r="A34" s="15" t="s">
        <v>13</v>
      </c>
      <c r="B34" s="8" t="s">
        <v>14</v>
      </c>
      <c r="C34" s="8"/>
      <c r="D34" s="8" t="s">
        <v>30</v>
      </c>
      <c r="E34" s="8"/>
      <c r="F34" s="33">
        <f>F35</f>
        <v>20127.5</v>
      </c>
      <c r="G34" s="33"/>
      <c r="H34" s="33"/>
      <c r="I34" s="33"/>
      <c r="J34" s="33"/>
      <c r="K34" s="33"/>
      <c r="L34" s="33">
        <f>L35</f>
        <v>20127.5</v>
      </c>
      <c r="M34" s="9">
        <v>20127.504000000001</v>
      </c>
      <c r="N34" s="33">
        <f>N35</f>
        <v>0</v>
      </c>
      <c r="O34" s="33"/>
      <c r="P34" s="33"/>
      <c r="Q34" s="33"/>
      <c r="R34" s="33">
        <f>R35</f>
        <v>0</v>
      </c>
      <c r="S34" s="9">
        <v>20127.504000000001</v>
      </c>
      <c r="T34" s="33">
        <f>T35</f>
        <v>0</v>
      </c>
      <c r="U34" s="33"/>
      <c r="V34" s="33"/>
      <c r="W34" s="33"/>
      <c r="X34" s="33">
        <f>X35</f>
        <v>0</v>
      </c>
      <c r="Y34" s="9">
        <v>20127.504000000001</v>
      </c>
      <c r="Z34" s="44">
        <f>Z35</f>
        <v>20127.5</v>
      </c>
      <c r="AA34" s="44"/>
      <c r="AB34" s="44"/>
      <c r="AC34" s="44"/>
      <c r="AD34" s="44"/>
      <c r="AE34" s="44"/>
      <c r="AF34" s="44">
        <f>AF35</f>
        <v>20127.5</v>
      </c>
      <c r="AG34" s="45">
        <v>20127.504000000001</v>
      </c>
      <c r="AH34" s="44">
        <f>AH35</f>
        <v>20127.5</v>
      </c>
      <c r="AI34" s="44"/>
      <c r="AJ34" s="44"/>
      <c r="AK34" s="44"/>
      <c r="AL34" s="44">
        <f>AL35</f>
        <v>20127.5</v>
      </c>
    </row>
    <row r="35" spans="1:38" outlineLevel="4" x14ac:dyDescent="0.25">
      <c r="A35" s="15" t="s">
        <v>31</v>
      </c>
      <c r="B35" s="8" t="s">
        <v>14</v>
      </c>
      <c r="C35" s="8" t="s">
        <v>32</v>
      </c>
      <c r="D35" s="8" t="s">
        <v>30</v>
      </c>
      <c r="E35" s="8"/>
      <c r="F35" s="33">
        <f>F36+F37</f>
        <v>20127.5</v>
      </c>
      <c r="G35" s="33"/>
      <c r="H35" s="33"/>
      <c r="I35" s="33"/>
      <c r="J35" s="33"/>
      <c r="K35" s="33"/>
      <c r="L35" s="33">
        <f>L36+L37</f>
        <v>20127.5</v>
      </c>
      <c r="M35" s="9">
        <v>20127.504000000001</v>
      </c>
      <c r="N35" s="33">
        <f>N36+N37</f>
        <v>0</v>
      </c>
      <c r="O35" s="33"/>
      <c r="P35" s="33"/>
      <c r="Q35" s="33"/>
      <c r="R35" s="33">
        <f>R36+R37</f>
        <v>0</v>
      </c>
      <c r="S35" s="9">
        <v>20127.504000000001</v>
      </c>
      <c r="T35" s="33">
        <f>T36+T37</f>
        <v>0</v>
      </c>
      <c r="U35" s="33"/>
      <c r="V35" s="33"/>
      <c r="W35" s="33"/>
      <c r="X35" s="33">
        <f>X36+X37</f>
        <v>0</v>
      </c>
      <c r="Y35" s="9">
        <v>20127.504000000001</v>
      </c>
      <c r="Z35" s="44">
        <f>Z36+Z37</f>
        <v>20127.5</v>
      </c>
      <c r="AA35" s="44"/>
      <c r="AB35" s="44"/>
      <c r="AC35" s="44"/>
      <c r="AD35" s="44"/>
      <c r="AE35" s="44"/>
      <c r="AF35" s="44">
        <f>AF36+AF37</f>
        <v>20127.5</v>
      </c>
      <c r="AG35" s="45">
        <v>20127.504000000001</v>
      </c>
      <c r="AH35" s="44">
        <f>AH36+AH37</f>
        <v>20127.5</v>
      </c>
      <c r="AI35" s="44"/>
      <c r="AJ35" s="44"/>
      <c r="AK35" s="44"/>
      <c r="AL35" s="44">
        <f>AL36+AL37</f>
        <v>20127.5</v>
      </c>
    </row>
    <row r="36" spans="1:38" outlineLevel="5" x14ac:dyDescent="0.25">
      <c r="A36" s="15" t="s">
        <v>17</v>
      </c>
      <c r="B36" s="8" t="s">
        <v>14</v>
      </c>
      <c r="C36" s="8" t="s">
        <v>32</v>
      </c>
      <c r="D36" s="8" t="s">
        <v>30</v>
      </c>
      <c r="E36" s="8" t="s">
        <v>18</v>
      </c>
      <c r="F36" s="33">
        <v>10101.11</v>
      </c>
      <c r="G36" s="33"/>
      <c r="H36" s="33"/>
      <c r="I36" s="33"/>
      <c r="J36" s="33"/>
      <c r="K36" s="33"/>
      <c r="L36" s="34">
        <f>SUM(F36:K36)</f>
        <v>10101.11</v>
      </c>
      <c r="M36" s="9">
        <v>10101.11</v>
      </c>
      <c r="N36" s="33"/>
      <c r="O36" s="33"/>
      <c r="P36" s="33"/>
      <c r="Q36" s="33"/>
      <c r="R36" s="34">
        <f t="shared" ref="R36:R37" si="16">SUM(N36:Q36)</f>
        <v>0</v>
      </c>
      <c r="S36" s="9">
        <v>10101.11</v>
      </c>
      <c r="T36" s="33"/>
      <c r="U36" s="33"/>
      <c r="V36" s="33"/>
      <c r="W36" s="33"/>
      <c r="X36" s="34">
        <f t="shared" ref="X36:X37" si="17">SUM(T36:W36)</f>
        <v>0</v>
      </c>
      <c r="Y36" s="9">
        <v>10101.11</v>
      </c>
      <c r="Z36" s="44">
        <v>10101.11</v>
      </c>
      <c r="AA36" s="44"/>
      <c r="AB36" s="44"/>
      <c r="AC36" s="44"/>
      <c r="AD36" s="44"/>
      <c r="AE36" s="44"/>
      <c r="AF36" s="46">
        <f t="shared" ref="AF36:AF37" si="18">SUM(Z36:AE36)</f>
        <v>10101.11</v>
      </c>
      <c r="AG36" s="45">
        <v>10101.11</v>
      </c>
      <c r="AH36" s="44">
        <v>10101.11</v>
      </c>
      <c r="AI36" s="44"/>
      <c r="AJ36" s="44"/>
      <c r="AK36" s="44"/>
      <c r="AL36" s="46">
        <f t="shared" ref="AL36:AL37" si="19">SUM(AH36:AK36)</f>
        <v>10101.11</v>
      </c>
    </row>
    <row r="37" spans="1:38" outlineLevel="5" x14ac:dyDescent="0.25">
      <c r="A37" s="15" t="s">
        <v>19</v>
      </c>
      <c r="B37" s="8" t="s">
        <v>14</v>
      </c>
      <c r="C37" s="8" t="s">
        <v>32</v>
      </c>
      <c r="D37" s="8" t="s">
        <v>30</v>
      </c>
      <c r="E37" s="8" t="s">
        <v>20</v>
      </c>
      <c r="F37" s="33">
        <v>10026.39</v>
      </c>
      <c r="G37" s="33"/>
      <c r="H37" s="33"/>
      <c r="I37" s="33"/>
      <c r="J37" s="33"/>
      <c r="K37" s="33"/>
      <c r="L37" s="34">
        <f>SUM(F37:K37)</f>
        <v>10026.39</v>
      </c>
      <c r="M37" s="9">
        <v>10026.394</v>
      </c>
      <c r="N37" s="33"/>
      <c r="O37" s="33"/>
      <c r="P37" s="33"/>
      <c r="Q37" s="33"/>
      <c r="R37" s="34">
        <f t="shared" si="16"/>
        <v>0</v>
      </c>
      <c r="S37" s="9">
        <v>10026.394</v>
      </c>
      <c r="T37" s="33"/>
      <c r="U37" s="33"/>
      <c r="V37" s="33"/>
      <c r="W37" s="33"/>
      <c r="X37" s="34">
        <f t="shared" si="17"/>
        <v>0</v>
      </c>
      <c r="Y37" s="9">
        <v>10026.394</v>
      </c>
      <c r="Z37" s="44">
        <v>10026.39</v>
      </c>
      <c r="AA37" s="44"/>
      <c r="AB37" s="44"/>
      <c r="AC37" s="44"/>
      <c r="AD37" s="44"/>
      <c r="AE37" s="44"/>
      <c r="AF37" s="46">
        <f t="shared" si="18"/>
        <v>10026.39</v>
      </c>
      <c r="AG37" s="45">
        <v>10026.394</v>
      </c>
      <c r="AH37" s="44">
        <v>10026.39</v>
      </c>
      <c r="AI37" s="44"/>
      <c r="AJ37" s="44"/>
      <c r="AK37" s="44"/>
      <c r="AL37" s="46">
        <f t="shared" si="19"/>
        <v>10026.39</v>
      </c>
    </row>
    <row r="38" spans="1:38" ht="127.5" outlineLevel="2" x14ac:dyDescent="0.25">
      <c r="A38" s="15" t="s">
        <v>33</v>
      </c>
      <c r="B38" s="8"/>
      <c r="C38" s="8"/>
      <c r="D38" s="8" t="s">
        <v>34</v>
      </c>
      <c r="E38" s="8"/>
      <c r="F38" s="33">
        <f>F39</f>
        <v>2932.94</v>
      </c>
      <c r="G38" s="33"/>
      <c r="H38" s="33"/>
      <c r="I38" s="33"/>
      <c r="J38" s="33"/>
      <c r="K38" s="33"/>
      <c r="L38" s="33">
        <f>L39</f>
        <v>2932.94</v>
      </c>
      <c r="M38" s="9">
        <v>2932.9389999999999</v>
      </c>
      <c r="N38" s="33">
        <f>N39</f>
        <v>0</v>
      </c>
      <c r="O38" s="33"/>
      <c r="P38" s="33"/>
      <c r="Q38" s="33"/>
      <c r="R38" s="33">
        <f>R39</f>
        <v>0</v>
      </c>
      <c r="S38" s="9">
        <v>2932.9389999999999</v>
      </c>
      <c r="T38" s="33">
        <f>T39</f>
        <v>0</v>
      </c>
      <c r="U38" s="33"/>
      <c r="V38" s="33"/>
      <c r="W38" s="33"/>
      <c r="X38" s="33">
        <f>X39</f>
        <v>0</v>
      </c>
      <c r="Y38" s="9">
        <v>2932.9389999999999</v>
      </c>
      <c r="Z38" s="44">
        <f>Z39</f>
        <v>2932.94</v>
      </c>
      <c r="AA38" s="44"/>
      <c r="AB38" s="44"/>
      <c r="AC38" s="44"/>
      <c r="AD38" s="44"/>
      <c r="AE38" s="44"/>
      <c r="AF38" s="44">
        <f>AF39</f>
        <v>2932.94</v>
      </c>
      <c r="AG38" s="45">
        <v>2932.9389999999999</v>
      </c>
      <c r="AH38" s="44">
        <f>AH39</f>
        <v>2932.94</v>
      </c>
      <c r="AI38" s="44"/>
      <c r="AJ38" s="44"/>
      <c r="AK38" s="44"/>
      <c r="AL38" s="44">
        <f>AL39</f>
        <v>2932.94</v>
      </c>
    </row>
    <row r="39" spans="1:38" outlineLevel="3" x14ac:dyDescent="0.25">
      <c r="A39" s="15" t="s">
        <v>13</v>
      </c>
      <c r="B39" s="8" t="s">
        <v>14</v>
      </c>
      <c r="C39" s="8"/>
      <c r="D39" s="8" t="s">
        <v>34</v>
      </c>
      <c r="E39" s="8"/>
      <c r="F39" s="33">
        <f>F40</f>
        <v>2932.94</v>
      </c>
      <c r="G39" s="33"/>
      <c r="H39" s="33"/>
      <c r="I39" s="33"/>
      <c r="J39" s="33"/>
      <c r="K39" s="33"/>
      <c r="L39" s="33">
        <f>L40</f>
        <v>2932.94</v>
      </c>
      <c r="M39" s="9">
        <v>2932.9389999999999</v>
      </c>
      <c r="N39" s="33">
        <f>N40</f>
        <v>0</v>
      </c>
      <c r="O39" s="33"/>
      <c r="P39" s="33"/>
      <c r="Q39" s="33"/>
      <c r="R39" s="33">
        <f>R40</f>
        <v>0</v>
      </c>
      <c r="S39" s="9">
        <v>2932.9389999999999</v>
      </c>
      <c r="T39" s="33">
        <f>T40</f>
        <v>0</v>
      </c>
      <c r="U39" s="33"/>
      <c r="V39" s="33"/>
      <c r="W39" s="33"/>
      <c r="X39" s="33">
        <f>X40</f>
        <v>0</v>
      </c>
      <c r="Y39" s="9">
        <v>2932.9389999999999</v>
      </c>
      <c r="Z39" s="44">
        <f>Z40</f>
        <v>2932.94</v>
      </c>
      <c r="AA39" s="44"/>
      <c r="AB39" s="44"/>
      <c r="AC39" s="44"/>
      <c r="AD39" s="44"/>
      <c r="AE39" s="44"/>
      <c r="AF39" s="44">
        <f>AF40</f>
        <v>2932.94</v>
      </c>
      <c r="AG39" s="45">
        <v>2932.9389999999999</v>
      </c>
      <c r="AH39" s="44">
        <f>AH40</f>
        <v>2932.94</v>
      </c>
      <c r="AI39" s="44"/>
      <c r="AJ39" s="44"/>
      <c r="AK39" s="44"/>
      <c r="AL39" s="44">
        <f>AL40</f>
        <v>2932.94</v>
      </c>
    </row>
    <row r="40" spans="1:38" outlineLevel="4" x14ac:dyDescent="0.25">
      <c r="A40" s="15" t="s">
        <v>15</v>
      </c>
      <c r="B40" s="8" t="s">
        <v>14</v>
      </c>
      <c r="C40" s="8" t="s">
        <v>16</v>
      </c>
      <c r="D40" s="8" t="s">
        <v>34</v>
      </c>
      <c r="E40" s="8"/>
      <c r="F40" s="33">
        <f>F41</f>
        <v>2932.94</v>
      </c>
      <c r="G40" s="33"/>
      <c r="H40" s="33"/>
      <c r="I40" s="33"/>
      <c r="J40" s="33"/>
      <c r="K40" s="33"/>
      <c r="L40" s="33">
        <f>L41</f>
        <v>2932.94</v>
      </c>
      <c r="M40" s="9">
        <v>2932.9389999999999</v>
      </c>
      <c r="N40" s="33">
        <f>N41</f>
        <v>0</v>
      </c>
      <c r="O40" s="33"/>
      <c r="P40" s="33"/>
      <c r="Q40" s="33"/>
      <c r="R40" s="33">
        <f>R41</f>
        <v>0</v>
      </c>
      <c r="S40" s="9">
        <v>2932.9389999999999</v>
      </c>
      <c r="T40" s="33">
        <f>T41</f>
        <v>0</v>
      </c>
      <c r="U40" s="33"/>
      <c r="V40" s="33"/>
      <c r="W40" s="33"/>
      <c r="X40" s="33">
        <f>X41</f>
        <v>0</v>
      </c>
      <c r="Y40" s="9">
        <v>2932.9389999999999</v>
      </c>
      <c r="Z40" s="44">
        <f>Z41</f>
        <v>2932.94</v>
      </c>
      <c r="AA40" s="44"/>
      <c r="AB40" s="44"/>
      <c r="AC40" s="44"/>
      <c r="AD40" s="44"/>
      <c r="AE40" s="44"/>
      <c r="AF40" s="44">
        <f>AF41</f>
        <v>2932.94</v>
      </c>
      <c r="AG40" s="45">
        <v>2932.9389999999999</v>
      </c>
      <c r="AH40" s="44">
        <f>AH41</f>
        <v>2932.94</v>
      </c>
      <c r="AI40" s="44"/>
      <c r="AJ40" s="44"/>
      <c r="AK40" s="44"/>
      <c r="AL40" s="44">
        <f>AL41</f>
        <v>2932.94</v>
      </c>
    </row>
    <row r="41" spans="1:38" outlineLevel="5" x14ac:dyDescent="0.25">
      <c r="A41" s="15" t="s">
        <v>19</v>
      </c>
      <c r="B41" s="8" t="s">
        <v>14</v>
      </c>
      <c r="C41" s="8" t="s">
        <v>16</v>
      </c>
      <c r="D41" s="8" t="s">
        <v>34</v>
      </c>
      <c r="E41" s="8" t="s">
        <v>20</v>
      </c>
      <c r="F41" s="33">
        <v>2932.94</v>
      </c>
      <c r="G41" s="33"/>
      <c r="H41" s="33"/>
      <c r="I41" s="33"/>
      <c r="J41" s="33"/>
      <c r="K41" s="33"/>
      <c r="L41" s="34">
        <f>SUM(F41:K41)</f>
        <v>2932.94</v>
      </c>
      <c r="M41" s="9">
        <v>2932.9389999999999</v>
      </c>
      <c r="N41" s="33"/>
      <c r="O41" s="33"/>
      <c r="P41" s="33"/>
      <c r="Q41" s="33"/>
      <c r="R41" s="34">
        <f>SUM(N41:Q41)</f>
        <v>0</v>
      </c>
      <c r="S41" s="9">
        <v>2932.9389999999999</v>
      </c>
      <c r="T41" s="33"/>
      <c r="U41" s="33"/>
      <c r="V41" s="33"/>
      <c r="W41" s="33"/>
      <c r="X41" s="34">
        <f>SUM(T41:W41)</f>
        <v>0</v>
      </c>
      <c r="Y41" s="9">
        <v>2932.9389999999999</v>
      </c>
      <c r="Z41" s="44">
        <v>2932.94</v>
      </c>
      <c r="AA41" s="44"/>
      <c r="AB41" s="44"/>
      <c r="AC41" s="44"/>
      <c r="AD41" s="44"/>
      <c r="AE41" s="44"/>
      <c r="AF41" s="46">
        <f>SUM(Z41:AE41)</f>
        <v>2932.94</v>
      </c>
      <c r="AG41" s="45">
        <v>2932.9389999999999</v>
      </c>
      <c r="AH41" s="44">
        <v>2932.94</v>
      </c>
      <c r="AI41" s="44"/>
      <c r="AJ41" s="44"/>
      <c r="AK41" s="44"/>
      <c r="AL41" s="46">
        <f>SUM(AH41:AK41)</f>
        <v>2932.94</v>
      </c>
    </row>
    <row r="42" spans="1:38" ht="51" outlineLevel="2" x14ac:dyDescent="0.25">
      <c r="A42" s="15" t="s">
        <v>35</v>
      </c>
      <c r="B42" s="8"/>
      <c r="C42" s="8"/>
      <c r="D42" s="8" t="s">
        <v>36</v>
      </c>
      <c r="E42" s="8"/>
      <c r="F42" s="33">
        <f>F43</f>
        <v>540</v>
      </c>
      <c r="G42" s="33"/>
      <c r="H42" s="33"/>
      <c r="I42" s="33"/>
      <c r="J42" s="33"/>
      <c r="K42" s="33"/>
      <c r="L42" s="33">
        <f>L43</f>
        <v>540</v>
      </c>
      <c r="M42" s="9">
        <v>540</v>
      </c>
      <c r="N42" s="33">
        <f>N43</f>
        <v>0</v>
      </c>
      <c r="O42" s="33"/>
      <c r="P42" s="33"/>
      <c r="Q42" s="33"/>
      <c r="R42" s="33">
        <f>R43</f>
        <v>0</v>
      </c>
      <c r="S42" s="9">
        <v>180</v>
      </c>
      <c r="T42" s="33">
        <f>T43</f>
        <v>0</v>
      </c>
      <c r="U42" s="33"/>
      <c r="V42" s="33"/>
      <c r="W42" s="33"/>
      <c r="X42" s="33">
        <f>X43</f>
        <v>0</v>
      </c>
      <c r="Y42" s="9">
        <v>180</v>
      </c>
      <c r="Z42" s="44">
        <f>Z43</f>
        <v>180</v>
      </c>
      <c r="AA42" s="44"/>
      <c r="AB42" s="44"/>
      <c r="AC42" s="44"/>
      <c r="AD42" s="44"/>
      <c r="AE42" s="44"/>
      <c r="AF42" s="44">
        <f>AF43</f>
        <v>180</v>
      </c>
      <c r="AG42" s="45">
        <v>180</v>
      </c>
      <c r="AH42" s="44">
        <f>AH43</f>
        <v>180</v>
      </c>
      <c r="AI42" s="44"/>
      <c r="AJ42" s="44"/>
      <c r="AK42" s="44"/>
      <c r="AL42" s="44">
        <f>AL43</f>
        <v>180</v>
      </c>
    </row>
    <row r="43" spans="1:38" outlineLevel="3" x14ac:dyDescent="0.25">
      <c r="A43" s="15" t="s">
        <v>13</v>
      </c>
      <c r="B43" s="8" t="s">
        <v>14</v>
      </c>
      <c r="C43" s="8"/>
      <c r="D43" s="8" t="s">
        <v>36</v>
      </c>
      <c r="E43" s="8"/>
      <c r="F43" s="33">
        <f>F44</f>
        <v>540</v>
      </c>
      <c r="G43" s="33"/>
      <c r="H43" s="33"/>
      <c r="I43" s="33"/>
      <c r="J43" s="33"/>
      <c r="K43" s="33"/>
      <c r="L43" s="33">
        <f>L44</f>
        <v>540</v>
      </c>
      <c r="M43" s="9">
        <v>540</v>
      </c>
      <c r="N43" s="33">
        <f>N44</f>
        <v>0</v>
      </c>
      <c r="O43" s="33"/>
      <c r="P43" s="33"/>
      <c r="Q43" s="33"/>
      <c r="R43" s="33">
        <f>R44</f>
        <v>0</v>
      </c>
      <c r="S43" s="9">
        <v>180</v>
      </c>
      <c r="T43" s="33">
        <f>T44</f>
        <v>0</v>
      </c>
      <c r="U43" s="33"/>
      <c r="V43" s="33"/>
      <c r="W43" s="33"/>
      <c r="X43" s="33">
        <f>X44</f>
        <v>0</v>
      </c>
      <c r="Y43" s="9">
        <v>180</v>
      </c>
      <c r="Z43" s="44">
        <f>Z44</f>
        <v>180</v>
      </c>
      <c r="AA43" s="44"/>
      <c r="AB43" s="44"/>
      <c r="AC43" s="44"/>
      <c r="AD43" s="44"/>
      <c r="AE43" s="44"/>
      <c r="AF43" s="44">
        <f>AF44</f>
        <v>180</v>
      </c>
      <c r="AG43" s="45">
        <v>180</v>
      </c>
      <c r="AH43" s="44">
        <f>AH44</f>
        <v>180</v>
      </c>
      <c r="AI43" s="44"/>
      <c r="AJ43" s="44"/>
      <c r="AK43" s="44"/>
      <c r="AL43" s="44">
        <f>AL44</f>
        <v>180</v>
      </c>
    </row>
    <row r="44" spans="1:38" outlineLevel="4" x14ac:dyDescent="0.25">
      <c r="A44" s="15" t="s">
        <v>31</v>
      </c>
      <c r="B44" s="8" t="s">
        <v>14</v>
      </c>
      <c r="C44" s="8" t="s">
        <v>32</v>
      </c>
      <c r="D44" s="8" t="s">
        <v>36</v>
      </c>
      <c r="E44" s="8"/>
      <c r="F44" s="33">
        <f>F45</f>
        <v>540</v>
      </c>
      <c r="G44" s="33"/>
      <c r="H44" s="33"/>
      <c r="I44" s="33"/>
      <c r="J44" s="33"/>
      <c r="K44" s="33"/>
      <c r="L44" s="33">
        <f>L45</f>
        <v>540</v>
      </c>
      <c r="M44" s="9">
        <v>540</v>
      </c>
      <c r="N44" s="33">
        <f>N45</f>
        <v>0</v>
      </c>
      <c r="O44" s="33"/>
      <c r="P44" s="33"/>
      <c r="Q44" s="33"/>
      <c r="R44" s="33">
        <f>R45</f>
        <v>0</v>
      </c>
      <c r="S44" s="9">
        <v>180</v>
      </c>
      <c r="T44" s="33">
        <f>T45</f>
        <v>0</v>
      </c>
      <c r="U44" s="33"/>
      <c r="V44" s="33"/>
      <c r="W44" s="33"/>
      <c r="X44" s="33">
        <f>X45</f>
        <v>0</v>
      </c>
      <c r="Y44" s="9">
        <v>180</v>
      </c>
      <c r="Z44" s="44">
        <f>Z45</f>
        <v>180</v>
      </c>
      <c r="AA44" s="44"/>
      <c r="AB44" s="44"/>
      <c r="AC44" s="44"/>
      <c r="AD44" s="44"/>
      <c r="AE44" s="44"/>
      <c r="AF44" s="44">
        <f>AF45</f>
        <v>180</v>
      </c>
      <c r="AG44" s="45">
        <v>180</v>
      </c>
      <c r="AH44" s="44">
        <f>AH45</f>
        <v>180</v>
      </c>
      <c r="AI44" s="44"/>
      <c r="AJ44" s="44"/>
      <c r="AK44" s="44"/>
      <c r="AL44" s="44">
        <f>AL45</f>
        <v>180</v>
      </c>
    </row>
    <row r="45" spans="1:38" outlineLevel="5" x14ac:dyDescent="0.25">
      <c r="A45" s="15" t="s">
        <v>17</v>
      </c>
      <c r="B45" s="8" t="s">
        <v>14</v>
      </c>
      <c r="C45" s="8" t="s">
        <v>32</v>
      </c>
      <c r="D45" s="8" t="s">
        <v>36</v>
      </c>
      <c r="E45" s="8" t="s">
        <v>18</v>
      </c>
      <c r="F45" s="33">
        <v>540</v>
      </c>
      <c r="G45" s="33"/>
      <c r="H45" s="33"/>
      <c r="I45" s="33"/>
      <c r="J45" s="33"/>
      <c r="K45" s="33"/>
      <c r="L45" s="34">
        <f>SUM(F45:K45)</f>
        <v>540</v>
      </c>
      <c r="M45" s="9">
        <v>540</v>
      </c>
      <c r="N45" s="33"/>
      <c r="O45" s="33"/>
      <c r="P45" s="33"/>
      <c r="Q45" s="33"/>
      <c r="R45" s="34">
        <f>SUM(N45:Q45)</f>
        <v>0</v>
      </c>
      <c r="S45" s="9">
        <v>180</v>
      </c>
      <c r="T45" s="33"/>
      <c r="U45" s="33"/>
      <c r="V45" s="33"/>
      <c r="W45" s="33"/>
      <c r="X45" s="34">
        <f>SUM(T45:W45)</f>
        <v>0</v>
      </c>
      <c r="Y45" s="9">
        <v>180</v>
      </c>
      <c r="Z45" s="44">
        <v>180</v>
      </c>
      <c r="AA45" s="44"/>
      <c r="AB45" s="44"/>
      <c r="AC45" s="44"/>
      <c r="AD45" s="44"/>
      <c r="AE45" s="44"/>
      <c r="AF45" s="46">
        <f>SUM(Z45:AE45)</f>
        <v>180</v>
      </c>
      <c r="AG45" s="45">
        <v>180</v>
      </c>
      <c r="AH45" s="44">
        <v>180</v>
      </c>
      <c r="AI45" s="44"/>
      <c r="AJ45" s="44"/>
      <c r="AK45" s="44"/>
      <c r="AL45" s="46">
        <f>SUM(AH45:AK45)</f>
        <v>180</v>
      </c>
    </row>
    <row r="46" spans="1:38" ht="38.25" outlineLevel="1" x14ac:dyDescent="0.25">
      <c r="A46" s="15" t="s">
        <v>37</v>
      </c>
      <c r="B46" s="8"/>
      <c r="C46" s="8"/>
      <c r="D46" s="8" t="s">
        <v>38</v>
      </c>
      <c r="E46" s="8"/>
      <c r="F46" s="33">
        <f>F47+F52+F57+F62</f>
        <v>14516.82</v>
      </c>
      <c r="G46" s="33"/>
      <c r="H46" s="33"/>
      <c r="I46" s="33"/>
      <c r="J46" s="33"/>
      <c r="K46" s="33"/>
      <c r="L46" s="33">
        <f>L47+L52+L57+L62</f>
        <v>14516.82</v>
      </c>
      <c r="M46" s="9">
        <v>14516.82</v>
      </c>
      <c r="N46" s="33">
        <f>N47+N52+N57+N62</f>
        <v>0</v>
      </c>
      <c r="O46" s="33"/>
      <c r="P46" s="33"/>
      <c r="Q46" s="33"/>
      <c r="R46" s="33">
        <f>R47+R52+R57+R62</f>
        <v>0</v>
      </c>
      <c r="S46" s="9">
        <v>15003.268</v>
      </c>
      <c r="T46" s="33">
        <f>T47+T52+T57+T62</f>
        <v>0</v>
      </c>
      <c r="U46" s="33"/>
      <c r="V46" s="33"/>
      <c r="W46" s="33"/>
      <c r="X46" s="33">
        <f>X47+X52+X57+X62</f>
        <v>0</v>
      </c>
      <c r="Y46" s="9">
        <v>15634.258</v>
      </c>
      <c r="Z46" s="44">
        <f>Z47+Z52+Z57+Z62</f>
        <v>15003.259999999998</v>
      </c>
      <c r="AA46" s="44"/>
      <c r="AB46" s="44"/>
      <c r="AC46" s="44"/>
      <c r="AD46" s="44"/>
      <c r="AE46" s="44"/>
      <c r="AF46" s="44">
        <f>AF47+AF52+AF57+AF62</f>
        <v>15003.259999999998</v>
      </c>
      <c r="AG46" s="45">
        <v>15003.268</v>
      </c>
      <c r="AH46" s="44">
        <f>AH47+AH52+AH57+AH62</f>
        <v>15634.25</v>
      </c>
      <c r="AI46" s="44"/>
      <c r="AJ46" s="44"/>
      <c r="AK46" s="44"/>
      <c r="AL46" s="44">
        <f>AL47+AL52+AL57+AL62</f>
        <v>15634.25</v>
      </c>
    </row>
    <row r="47" spans="1:38" ht="51" outlineLevel="2" x14ac:dyDescent="0.25">
      <c r="A47" s="15" t="s">
        <v>39</v>
      </c>
      <c r="B47" s="8"/>
      <c r="C47" s="8"/>
      <c r="D47" s="8" t="s">
        <v>40</v>
      </c>
      <c r="E47" s="8"/>
      <c r="F47" s="33">
        <f>F48</f>
        <v>3239.41</v>
      </c>
      <c r="G47" s="33"/>
      <c r="H47" s="33"/>
      <c r="I47" s="33"/>
      <c r="J47" s="33"/>
      <c r="K47" s="33"/>
      <c r="L47" s="33">
        <f>L48</f>
        <v>3239.41</v>
      </c>
      <c r="M47" s="9">
        <v>3239.41</v>
      </c>
      <c r="N47" s="33">
        <f>N48</f>
        <v>0</v>
      </c>
      <c r="O47" s="33"/>
      <c r="P47" s="33"/>
      <c r="Q47" s="33"/>
      <c r="R47" s="33">
        <f>R48</f>
        <v>0</v>
      </c>
      <c r="S47" s="9">
        <v>3410.75</v>
      </c>
      <c r="T47" s="33">
        <f>T48</f>
        <v>0</v>
      </c>
      <c r="U47" s="33"/>
      <c r="V47" s="33"/>
      <c r="W47" s="33"/>
      <c r="X47" s="33">
        <f>X48</f>
        <v>0</v>
      </c>
      <c r="Y47" s="9">
        <v>3736.93</v>
      </c>
      <c r="Z47" s="44">
        <f>Z48</f>
        <v>3410.75</v>
      </c>
      <c r="AA47" s="44"/>
      <c r="AB47" s="44"/>
      <c r="AC47" s="44"/>
      <c r="AD47" s="44"/>
      <c r="AE47" s="44"/>
      <c r="AF47" s="44">
        <f>AF48</f>
        <v>3410.75</v>
      </c>
      <c r="AG47" s="45">
        <v>3410.75</v>
      </c>
      <c r="AH47" s="44">
        <f>AH48</f>
        <v>3736.93</v>
      </c>
      <c r="AI47" s="44"/>
      <c r="AJ47" s="44"/>
      <c r="AK47" s="44"/>
      <c r="AL47" s="44">
        <f>AL48</f>
        <v>3736.93</v>
      </c>
    </row>
    <row r="48" spans="1:38" outlineLevel="3" x14ac:dyDescent="0.25">
      <c r="A48" s="15" t="s">
        <v>13</v>
      </c>
      <c r="B48" s="8" t="s">
        <v>14</v>
      </c>
      <c r="C48" s="8"/>
      <c r="D48" s="8" t="s">
        <v>40</v>
      </c>
      <c r="E48" s="8"/>
      <c r="F48" s="33">
        <f>F49</f>
        <v>3239.41</v>
      </c>
      <c r="G48" s="33"/>
      <c r="H48" s="33"/>
      <c r="I48" s="33"/>
      <c r="J48" s="33"/>
      <c r="K48" s="33"/>
      <c r="L48" s="33">
        <f>L49</f>
        <v>3239.41</v>
      </c>
      <c r="M48" s="9">
        <v>3239.41</v>
      </c>
      <c r="N48" s="33">
        <f>N49</f>
        <v>0</v>
      </c>
      <c r="O48" s="33"/>
      <c r="P48" s="33"/>
      <c r="Q48" s="33"/>
      <c r="R48" s="33">
        <f>R49</f>
        <v>0</v>
      </c>
      <c r="S48" s="9">
        <v>3410.75</v>
      </c>
      <c r="T48" s="33">
        <f>T49</f>
        <v>0</v>
      </c>
      <c r="U48" s="33"/>
      <c r="V48" s="33"/>
      <c r="W48" s="33"/>
      <c r="X48" s="33">
        <f>X49</f>
        <v>0</v>
      </c>
      <c r="Y48" s="9">
        <v>3736.93</v>
      </c>
      <c r="Z48" s="44">
        <f>Z49</f>
        <v>3410.75</v>
      </c>
      <c r="AA48" s="44"/>
      <c r="AB48" s="44"/>
      <c r="AC48" s="44"/>
      <c r="AD48" s="44"/>
      <c r="AE48" s="44"/>
      <c r="AF48" s="44">
        <f>AF49</f>
        <v>3410.75</v>
      </c>
      <c r="AG48" s="45">
        <v>3410.75</v>
      </c>
      <c r="AH48" s="44">
        <f>AH49</f>
        <v>3736.93</v>
      </c>
      <c r="AI48" s="44"/>
      <c r="AJ48" s="44"/>
      <c r="AK48" s="44"/>
      <c r="AL48" s="44">
        <f>AL49</f>
        <v>3736.93</v>
      </c>
    </row>
    <row r="49" spans="1:38" outlineLevel="4" x14ac:dyDescent="0.25">
      <c r="A49" s="15" t="s">
        <v>15</v>
      </c>
      <c r="B49" s="8" t="s">
        <v>14</v>
      </c>
      <c r="C49" s="8" t="s">
        <v>16</v>
      </c>
      <c r="D49" s="8" t="s">
        <v>40</v>
      </c>
      <c r="E49" s="8"/>
      <c r="F49" s="33">
        <f>F50+F51</f>
        <v>3239.41</v>
      </c>
      <c r="G49" s="33"/>
      <c r="H49" s="33"/>
      <c r="I49" s="33"/>
      <c r="J49" s="33"/>
      <c r="K49" s="33"/>
      <c r="L49" s="33">
        <f>L50+L51</f>
        <v>3239.41</v>
      </c>
      <c r="M49" s="9">
        <v>3239.41</v>
      </c>
      <c r="N49" s="33">
        <f>N50+N51</f>
        <v>0</v>
      </c>
      <c r="O49" s="33"/>
      <c r="P49" s="33"/>
      <c r="Q49" s="33"/>
      <c r="R49" s="33">
        <f>R50+R51</f>
        <v>0</v>
      </c>
      <c r="S49" s="9">
        <v>3410.75</v>
      </c>
      <c r="T49" s="33">
        <f>T50+T51</f>
        <v>0</v>
      </c>
      <c r="U49" s="33"/>
      <c r="V49" s="33"/>
      <c r="W49" s="33"/>
      <c r="X49" s="33">
        <f>X50+X51</f>
        <v>0</v>
      </c>
      <c r="Y49" s="9">
        <v>3736.93</v>
      </c>
      <c r="Z49" s="44">
        <f>Z50+Z51</f>
        <v>3410.75</v>
      </c>
      <c r="AA49" s="44"/>
      <c r="AB49" s="44"/>
      <c r="AC49" s="44"/>
      <c r="AD49" s="44"/>
      <c r="AE49" s="44"/>
      <c r="AF49" s="44">
        <f>AF50+AF51</f>
        <v>3410.75</v>
      </c>
      <c r="AG49" s="45">
        <v>3410.75</v>
      </c>
      <c r="AH49" s="44">
        <f>AH50+AH51</f>
        <v>3736.93</v>
      </c>
      <c r="AI49" s="44"/>
      <c r="AJ49" s="44"/>
      <c r="AK49" s="44"/>
      <c r="AL49" s="44">
        <f>AL50+AL51</f>
        <v>3736.93</v>
      </c>
    </row>
    <row r="50" spans="1:38" outlineLevel="5" x14ac:dyDescent="0.25">
      <c r="A50" s="15" t="s">
        <v>17</v>
      </c>
      <c r="B50" s="8" t="s">
        <v>14</v>
      </c>
      <c r="C50" s="8" t="s">
        <v>16</v>
      </c>
      <c r="D50" s="8" t="s">
        <v>40</v>
      </c>
      <c r="E50" s="8" t="s">
        <v>18</v>
      </c>
      <c r="F50" s="33">
        <v>694.16</v>
      </c>
      <c r="G50" s="33"/>
      <c r="H50" s="33"/>
      <c r="I50" s="33"/>
      <c r="J50" s="33"/>
      <c r="K50" s="33"/>
      <c r="L50" s="34">
        <f>SUM(F50:K50)</f>
        <v>694.16</v>
      </c>
      <c r="M50" s="9">
        <v>694.15899999999999</v>
      </c>
      <c r="N50" s="33"/>
      <c r="O50" s="33"/>
      <c r="P50" s="33"/>
      <c r="Q50" s="33"/>
      <c r="R50" s="34">
        <f t="shared" ref="R50:R51" si="20">SUM(N50:Q50)</f>
        <v>0</v>
      </c>
      <c r="S50" s="9">
        <v>694.15899999999999</v>
      </c>
      <c r="T50" s="33"/>
      <c r="U50" s="33"/>
      <c r="V50" s="33"/>
      <c r="W50" s="33"/>
      <c r="X50" s="34">
        <f t="shared" ref="X50:X51" si="21">SUM(T50:W50)</f>
        <v>0</v>
      </c>
      <c r="Y50" s="9">
        <v>694.15899999999999</v>
      </c>
      <c r="Z50" s="44">
        <v>694.16</v>
      </c>
      <c r="AA50" s="44"/>
      <c r="AB50" s="44"/>
      <c r="AC50" s="44"/>
      <c r="AD50" s="44"/>
      <c r="AE50" s="44"/>
      <c r="AF50" s="46">
        <f t="shared" ref="AF50:AF51" si="22">SUM(Z50:AE50)</f>
        <v>694.16</v>
      </c>
      <c r="AG50" s="45">
        <v>694.15899999999999</v>
      </c>
      <c r="AH50" s="44">
        <v>694.16</v>
      </c>
      <c r="AI50" s="44"/>
      <c r="AJ50" s="44"/>
      <c r="AK50" s="44"/>
      <c r="AL50" s="46">
        <f t="shared" ref="AL50:AL51" si="23">SUM(AH50:AK50)</f>
        <v>694.16</v>
      </c>
    </row>
    <row r="51" spans="1:38" outlineLevel="5" x14ac:dyDescent="0.25">
      <c r="A51" s="15" t="s">
        <v>19</v>
      </c>
      <c r="B51" s="8" t="s">
        <v>14</v>
      </c>
      <c r="C51" s="8" t="s">
        <v>16</v>
      </c>
      <c r="D51" s="8" t="s">
        <v>40</v>
      </c>
      <c r="E51" s="8" t="s">
        <v>20</v>
      </c>
      <c r="F51" s="33">
        <v>2545.25</v>
      </c>
      <c r="G51" s="33"/>
      <c r="H51" s="33"/>
      <c r="I51" s="33"/>
      <c r="J51" s="33"/>
      <c r="K51" s="33"/>
      <c r="L51" s="34">
        <f>SUM(F51:K51)</f>
        <v>2545.25</v>
      </c>
      <c r="M51" s="9">
        <v>2545.2510000000002</v>
      </c>
      <c r="N51" s="33"/>
      <c r="O51" s="33"/>
      <c r="P51" s="33"/>
      <c r="Q51" s="33"/>
      <c r="R51" s="34">
        <f t="shared" si="20"/>
        <v>0</v>
      </c>
      <c r="S51" s="9">
        <v>2716.5909999999999</v>
      </c>
      <c r="T51" s="33"/>
      <c r="U51" s="33"/>
      <c r="V51" s="33"/>
      <c r="W51" s="33"/>
      <c r="X51" s="34">
        <f t="shared" si="21"/>
        <v>0</v>
      </c>
      <c r="Y51" s="9">
        <v>3042.7710000000002</v>
      </c>
      <c r="Z51" s="44">
        <v>2716.59</v>
      </c>
      <c r="AA51" s="44"/>
      <c r="AB51" s="44"/>
      <c r="AC51" s="44"/>
      <c r="AD51" s="44"/>
      <c r="AE51" s="44"/>
      <c r="AF51" s="46">
        <f t="shared" si="22"/>
        <v>2716.59</v>
      </c>
      <c r="AG51" s="45">
        <v>2716.5909999999999</v>
      </c>
      <c r="AH51" s="44">
        <v>3042.77</v>
      </c>
      <c r="AI51" s="44"/>
      <c r="AJ51" s="44"/>
      <c r="AK51" s="44"/>
      <c r="AL51" s="46">
        <f t="shared" si="23"/>
        <v>3042.77</v>
      </c>
    </row>
    <row r="52" spans="1:38" outlineLevel="2" x14ac:dyDescent="0.25">
      <c r="A52" s="15" t="s">
        <v>41</v>
      </c>
      <c r="B52" s="8"/>
      <c r="C52" s="8"/>
      <c r="D52" s="8" t="s">
        <v>42</v>
      </c>
      <c r="E52" s="8"/>
      <c r="F52" s="33">
        <f>F53</f>
        <v>1757.82</v>
      </c>
      <c r="G52" s="33"/>
      <c r="H52" s="33"/>
      <c r="I52" s="33"/>
      <c r="J52" s="33"/>
      <c r="K52" s="33"/>
      <c r="L52" s="33">
        <f>L53</f>
        <v>1757.82</v>
      </c>
      <c r="M52" s="9">
        <v>1757.819</v>
      </c>
      <c r="N52" s="33">
        <f>N53</f>
        <v>0</v>
      </c>
      <c r="O52" s="33"/>
      <c r="P52" s="33"/>
      <c r="Q52" s="33"/>
      <c r="R52" s="33">
        <f>R53</f>
        <v>0</v>
      </c>
      <c r="S52" s="9">
        <v>1769.989</v>
      </c>
      <c r="T52" s="33">
        <f>T53</f>
        <v>0</v>
      </c>
      <c r="U52" s="33"/>
      <c r="V52" s="33"/>
      <c r="W52" s="33"/>
      <c r="X52" s="33">
        <f>X53</f>
        <v>0</v>
      </c>
      <c r="Y52" s="9">
        <v>1769.989</v>
      </c>
      <c r="Z52" s="44">
        <f>Z53</f>
        <v>1769.99</v>
      </c>
      <c r="AA52" s="44"/>
      <c r="AB52" s="44"/>
      <c r="AC52" s="44"/>
      <c r="AD52" s="44"/>
      <c r="AE52" s="44"/>
      <c r="AF52" s="44">
        <f>AF53</f>
        <v>1769.99</v>
      </c>
      <c r="AG52" s="45">
        <v>1769.989</v>
      </c>
      <c r="AH52" s="44">
        <f>AH53</f>
        <v>1769.99</v>
      </c>
      <c r="AI52" s="44"/>
      <c r="AJ52" s="44"/>
      <c r="AK52" s="44"/>
      <c r="AL52" s="44">
        <f>AL53</f>
        <v>1769.99</v>
      </c>
    </row>
    <row r="53" spans="1:38" outlineLevel="3" x14ac:dyDescent="0.25">
      <c r="A53" s="15" t="s">
        <v>13</v>
      </c>
      <c r="B53" s="8" t="s">
        <v>14</v>
      </c>
      <c r="C53" s="8"/>
      <c r="D53" s="8" t="s">
        <v>42</v>
      </c>
      <c r="E53" s="8"/>
      <c r="F53" s="33">
        <f>F54</f>
        <v>1757.82</v>
      </c>
      <c r="G53" s="33"/>
      <c r="H53" s="33"/>
      <c r="I53" s="33"/>
      <c r="J53" s="33"/>
      <c r="K53" s="33"/>
      <c r="L53" s="33">
        <f>L54</f>
        <v>1757.82</v>
      </c>
      <c r="M53" s="9">
        <v>1757.819</v>
      </c>
      <c r="N53" s="33">
        <f>N54</f>
        <v>0</v>
      </c>
      <c r="O53" s="33"/>
      <c r="P53" s="33"/>
      <c r="Q53" s="33"/>
      <c r="R53" s="33">
        <f>R54</f>
        <v>0</v>
      </c>
      <c r="S53" s="9">
        <v>1769.989</v>
      </c>
      <c r="T53" s="33">
        <f>T54</f>
        <v>0</v>
      </c>
      <c r="U53" s="33"/>
      <c r="V53" s="33"/>
      <c r="W53" s="33"/>
      <c r="X53" s="33">
        <f>X54</f>
        <v>0</v>
      </c>
      <c r="Y53" s="9">
        <v>1769.989</v>
      </c>
      <c r="Z53" s="44">
        <f>Z54</f>
        <v>1769.99</v>
      </c>
      <c r="AA53" s="44"/>
      <c r="AB53" s="44"/>
      <c r="AC53" s="44"/>
      <c r="AD53" s="44"/>
      <c r="AE53" s="44"/>
      <c r="AF53" s="44">
        <f>AF54</f>
        <v>1769.99</v>
      </c>
      <c r="AG53" s="45">
        <v>1769.989</v>
      </c>
      <c r="AH53" s="44">
        <f>AH54</f>
        <v>1769.99</v>
      </c>
      <c r="AI53" s="44"/>
      <c r="AJ53" s="44"/>
      <c r="AK53" s="44"/>
      <c r="AL53" s="44">
        <f>AL54</f>
        <v>1769.99</v>
      </c>
    </row>
    <row r="54" spans="1:38" outlineLevel="4" x14ac:dyDescent="0.25">
      <c r="A54" s="15" t="s">
        <v>15</v>
      </c>
      <c r="B54" s="8" t="s">
        <v>14</v>
      </c>
      <c r="C54" s="8" t="s">
        <v>16</v>
      </c>
      <c r="D54" s="8" t="s">
        <v>42</v>
      </c>
      <c r="E54" s="8"/>
      <c r="F54" s="33">
        <f>F55+F56</f>
        <v>1757.82</v>
      </c>
      <c r="G54" s="33"/>
      <c r="H54" s="33"/>
      <c r="I54" s="33"/>
      <c r="J54" s="33"/>
      <c r="K54" s="33"/>
      <c r="L54" s="33">
        <f>L55+L56</f>
        <v>1757.82</v>
      </c>
      <c r="M54" s="9">
        <v>1757.819</v>
      </c>
      <c r="N54" s="33">
        <f>N55+N56</f>
        <v>0</v>
      </c>
      <c r="O54" s="33"/>
      <c r="P54" s="33"/>
      <c r="Q54" s="33"/>
      <c r="R54" s="33">
        <f>R55+R56</f>
        <v>0</v>
      </c>
      <c r="S54" s="9">
        <v>1769.989</v>
      </c>
      <c r="T54" s="33">
        <f>T55+T56</f>
        <v>0</v>
      </c>
      <c r="U54" s="33"/>
      <c r="V54" s="33"/>
      <c r="W54" s="33"/>
      <c r="X54" s="33">
        <f>X55+X56</f>
        <v>0</v>
      </c>
      <c r="Y54" s="9">
        <v>1769.989</v>
      </c>
      <c r="Z54" s="44">
        <f>Z55+Z56</f>
        <v>1769.99</v>
      </c>
      <c r="AA54" s="44"/>
      <c r="AB54" s="44"/>
      <c r="AC54" s="44"/>
      <c r="AD54" s="44"/>
      <c r="AE54" s="44"/>
      <c r="AF54" s="44">
        <f>AF55+AF56</f>
        <v>1769.99</v>
      </c>
      <c r="AG54" s="45">
        <v>1769.989</v>
      </c>
      <c r="AH54" s="44">
        <f>AH55+AH56</f>
        <v>1769.99</v>
      </c>
      <c r="AI54" s="44"/>
      <c r="AJ54" s="44"/>
      <c r="AK54" s="44"/>
      <c r="AL54" s="44">
        <f>AL55+AL56</f>
        <v>1769.99</v>
      </c>
    </row>
    <row r="55" spans="1:38" outlineLevel="5" x14ac:dyDescent="0.25">
      <c r="A55" s="15" t="s">
        <v>17</v>
      </c>
      <c r="B55" s="8" t="s">
        <v>14</v>
      </c>
      <c r="C55" s="8" t="s">
        <v>16</v>
      </c>
      <c r="D55" s="8" t="s">
        <v>42</v>
      </c>
      <c r="E55" s="8" t="s">
        <v>18</v>
      </c>
      <c r="F55" s="33">
        <v>164.1</v>
      </c>
      <c r="G55" s="33"/>
      <c r="H55" s="33"/>
      <c r="I55" s="33"/>
      <c r="J55" s="33"/>
      <c r="K55" s="33"/>
      <c r="L55" s="34">
        <f>SUM(F55:K55)</f>
        <v>164.1</v>
      </c>
      <c r="M55" s="9">
        <v>164.095</v>
      </c>
      <c r="N55" s="33"/>
      <c r="O55" s="33"/>
      <c r="P55" s="33"/>
      <c r="Q55" s="33"/>
      <c r="R55" s="34">
        <f t="shared" ref="R55:R56" si="24">SUM(N55:Q55)</f>
        <v>0</v>
      </c>
      <c r="S55" s="9">
        <v>164.095</v>
      </c>
      <c r="T55" s="33"/>
      <c r="U55" s="33"/>
      <c r="V55" s="33"/>
      <c r="W55" s="33"/>
      <c r="X55" s="34">
        <f t="shared" ref="X55:X56" si="25">SUM(T55:W55)</f>
        <v>0</v>
      </c>
      <c r="Y55" s="9">
        <v>164.095</v>
      </c>
      <c r="Z55" s="44">
        <v>164.1</v>
      </c>
      <c r="AA55" s="44"/>
      <c r="AB55" s="44"/>
      <c r="AC55" s="44"/>
      <c r="AD55" s="44"/>
      <c r="AE55" s="44"/>
      <c r="AF55" s="46">
        <f t="shared" ref="AF55:AF56" si="26">SUM(Z55:AE55)</f>
        <v>164.1</v>
      </c>
      <c r="AG55" s="45">
        <v>164.095</v>
      </c>
      <c r="AH55" s="44">
        <v>164.1</v>
      </c>
      <c r="AI55" s="44"/>
      <c r="AJ55" s="44"/>
      <c r="AK55" s="44"/>
      <c r="AL55" s="46">
        <f t="shared" ref="AL55:AL56" si="27">SUM(AH55:AK55)</f>
        <v>164.1</v>
      </c>
    </row>
    <row r="56" spans="1:38" outlineLevel="5" x14ac:dyDescent="0.25">
      <c r="A56" s="15" t="s">
        <v>19</v>
      </c>
      <c r="B56" s="8" t="s">
        <v>14</v>
      </c>
      <c r="C56" s="8" t="s">
        <v>16</v>
      </c>
      <c r="D56" s="8" t="s">
        <v>42</v>
      </c>
      <c r="E56" s="8" t="s">
        <v>20</v>
      </c>
      <c r="F56" s="33">
        <v>1593.72</v>
      </c>
      <c r="G56" s="33"/>
      <c r="H56" s="33"/>
      <c r="I56" s="33"/>
      <c r="J56" s="33"/>
      <c r="K56" s="33"/>
      <c r="L56" s="34">
        <f>SUM(F56:K56)</f>
        <v>1593.72</v>
      </c>
      <c r="M56" s="9">
        <v>1593.7239999999999</v>
      </c>
      <c r="N56" s="33"/>
      <c r="O56" s="33"/>
      <c r="P56" s="33"/>
      <c r="Q56" s="33"/>
      <c r="R56" s="34">
        <f t="shared" si="24"/>
        <v>0</v>
      </c>
      <c r="S56" s="9">
        <v>1605.894</v>
      </c>
      <c r="T56" s="33"/>
      <c r="U56" s="33"/>
      <c r="V56" s="33"/>
      <c r="W56" s="33"/>
      <c r="X56" s="34">
        <f t="shared" si="25"/>
        <v>0</v>
      </c>
      <c r="Y56" s="9">
        <v>1605.894</v>
      </c>
      <c r="Z56" s="44">
        <v>1605.89</v>
      </c>
      <c r="AA56" s="44"/>
      <c r="AB56" s="44"/>
      <c r="AC56" s="44"/>
      <c r="AD56" s="44"/>
      <c r="AE56" s="44"/>
      <c r="AF56" s="46">
        <f t="shared" si="26"/>
        <v>1605.89</v>
      </c>
      <c r="AG56" s="45">
        <v>1605.894</v>
      </c>
      <c r="AH56" s="44">
        <v>1605.89</v>
      </c>
      <c r="AI56" s="44"/>
      <c r="AJ56" s="44"/>
      <c r="AK56" s="44"/>
      <c r="AL56" s="46">
        <f t="shared" si="27"/>
        <v>1605.89</v>
      </c>
    </row>
    <row r="57" spans="1:38" ht="63.75" outlineLevel="2" x14ac:dyDescent="0.25">
      <c r="A57" s="15" t="s">
        <v>43</v>
      </c>
      <c r="B57" s="8"/>
      <c r="C57" s="8"/>
      <c r="D57" s="8" t="s">
        <v>44</v>
      </c>
      <c r="E57" s="8"/>
      <c r="F57" s="33">
        <f>F58</f>
        <v>8956</v>
      </c>
      <c r="G57" s="33"/>
      <c r="H57" s="33"/>
      <c r="I57" s="33"/>
      <c r="J57" s="33"/>
      <c r="K57" s="33"/>
      <c r="L57" s="33">
        <f>L58</f>
        <v>8956</v>
      </c>
      <c r="M57" s="9">
        <v>8956.0010000000002</v>
      </c>
      <c r="N57" s="33">
        <f>N58</f>
        <v>0</v>
      </c>
      <c r="O57" s="33"/>
      <c r="P57" s="33"/>
      <c r="Q57" s="33"/>
      <c r="R57" s="33">
        <f>R58</f>
        <v>0</v>
      </c>
      <c r="S57" s="9">
        <v>9235.3050000000003</v>
      </c>
      <c r="T57" s="33">
        <f>T58</f>
        <v>0</v>
      </c>
      <c r="U57" s="33"/>
      <c r="V57" s="33"/>
      <c r="W57" s="33"/>
      <c r="X57" s="33">
        <f>X58</f>
        <v>0</v>
      </c>
      <c r="Y57" s="9">
        <v>9515.5049999999992</v>
      </c>
      <c r="Z57" s="44">
        <f>Z58</f>
        <v>9235.2999999999993</v>
      </c>
      <c r="AA57" s="44"/>
      <c r="AB57" s="44"/>
      <c r="AC57" s="44"/>
      <c r="AD57" s="44"/>
      <c r="AE57" s="44"/>
      <c r="AF57" s="44">
        <f>AF58</f>
        <v>9235.2999999999993</v>
      </c>
      <c r="AG57" s="45">
        <v>9235.3050000000003</v>
      </c>
      <c r="AH57" s="44">
        <f>AH58</f>
        <v>9515.5</v>
      </c>
      <c r="AI57" s="44"/>
      <c r="AJ57" s="44"/>
      <c r="AK57" s="44"/>
      <c r="AL57" s="44">
        <f>AL58</f>
        <v>9515.5</v>
      </c>
    </row>
    <row r="58" spans="1:38" outlineLevel="3" x14ac:dyDescent="0.25">
      <c r="A58" s="15" t="s">
        <v>13</v>
      </c>
      <c r="B58" s="8" t="s">
        <v>14</v>
      </c>
      <c r="C58" s="8"/>
      <c r="D58" s="8" t="s">
        <v>44</v>
      </c>
      <c r="E58" s="8"/>
      <c r="F58" s="33">
        <f>F59</f>
        <v>8956</v>
      </c>
      <c r="G58" s="33"/>
      <c r="H58" s="33"/>
      <c r="I58" s="33"/>
      <c r="J58" s="33"/>
      <c r="K58" s="33"/>
      <c r="L58" s="33">
        <f>L59</f>
        <v>8956</v>
      </c>
      <c r="M58" s="9">
        <v>8956.0010000000002</v>
      </c>
      <c r="N58" s="33">
        <f>N59</f>
        <v>0</v>
      </c>
      <c r="O58" s="33"/>
      <c r="P58" s="33"/>
      <c r="Q58" s="33"/>
      <c r="R58" s="33">
        <f>R59</f>
        <v>0</v>
      </c>
      <c r="S58" s="9">
        <v>9235.3050000000003</v>
      </c>
      <c r="T58" s="33">
        <f>T59</f>
        <v>0</v>
      </c>
      <c r="U58" s="33"/>
      <c r="V58" s="33"/>
      <c r="W58" s="33"/>
      <c r="X58" s="33">
        <f>X59</f>
        <v>0</v>
      </c>
      <c r="Y58" s="9">
        <v>9515.5049999999992</v>
      </c>
      <c r="Z58" s="44">
        <f>Z59</f>
        <v>9235.2999999999993</v>
      </c>
      <c r="AA58" s="44"/>
      <c r="AB58" s="44"/>
      <c r="AC58" s="44"/>
      <c r="AD58" s="44"/>
      <c r="AE58" s="44"/>
      <c r="AF58" s="44">
        <f>AF59</f>
        <v>9235.2999999999993</v>
      </c>
      <c r="AG58" s="45">
        <v>9235.3050000000003</v>
      </c>
      <c r="AH58" s="44">
        <f>AH59</f>
        <v>9515.5</v>
      </c>
      <c r="AI58" s="44"/>
      <c r="AJ58" s="44"/>
      <c r="AK58" s="44"/>
      <c r="AL58" s="44">
        <f>AL59</f>
        <v>9515.5</v>
      </c>
    </row>
    <row r="59" spans="1:38" outlineLevel="4" x14ac:dyDescent="0.25">
      <c r="A59" s="15" t="s">
        <v>15</v>
      </c>
      <c r="B59" s="8" t="s">
        <v>14</v>
      </c>
      <c r="C59" s="8" t="s">
        <v>16</v>
      </c>
      <c r="D59" s="8" t="s">
        <v>44</v>
      </c>
      <c r="E59" s="8"/>
      <c r="F59" s="33">
        <f>F60+F61</f>
        <v>8956</v>
      </c>
      <c r="G59" s="33"/>
      <c r="H59" s="33"/>
      <c r="I59" s="33"/>
      <c r="J59" s="33"/>
      <c r="K59" s="33"/>
      <c r="L59" s="33">
        <f>L60+L61</f>
        <v>8956</v>
      </c>
      <c r="M59" s="9">
        <v>8956.0010000000002</v>
      </c>
      <c r="N59" s="33">
        <f>N60+N61</f>
        <v>0</v>
      </c>
      <c r="O59" s="33"/>
      <c r="P59" s="33"/>
      <c r="Q59" s="33"/>
      <c r="R59" s="33">
        <f>R60+R61</f>
        <v>0</v>
      </c>
      <c r="S59" s="9">
        <v>9235.3050000000003</v>
      </c>
      <c r="T59" s="33">
        <f>T60+T61</f>
        <v>0</v>
      </c>
      <c r="U59" s="33"/>
      <c r="V59" s="33"/>
      <c r="W59" s="33"/>
      <c r="X59" s="33">
        <f>X60+X61</f>
        <v>0</v>
      </c>
      <c r="Y59" s="9">
        <v>9515.5049999999992</v>
      </c>
      <c r="Z59" s="44">
        <f>Z60+Z61</f>
        <v>9235.2999999999993</v>
      </c>
      <c r="AA59" s="44"/>
      <c r="AB59" s="44"/>
      <c r="AC59" s="44"/>
      <c r="AD59" s="44"/>
      <c r="AE59" s="44"/>
      <c r="AF59" s="44">
        <f>AF60+AF61</f>
        <v>9235.2999999999993</v>
      </c>
      <c r="AG59" s="45">
        <v>9235.3050000000003</v>
      </c>
      <c r="AH59" s="44">
        <f>AH60+AH61</f>
        <v>9515.5</v>
      </c>
      <c r="AI59" s="44"/>
      <c r="AJ59" s="44"/>
      <c r="AK59" s="44"/>
      <c r="AL59" s="44">
        <f>AL60+AL61</f>
        <v>9515.5</v>
      </c>
    </row>
    <row r="60" spans="1:38" outlineLevel="5" x14ac:dyDescent="0.25">
      <c r="A60" s="15" t="s">
        <v>17</v>
      </c>
      <c r="B60" s="8" t="s">
        <v>14</v>
      </c>
      <c r="C60" s="8" t="s">
        <v>16</v>
      </c>
      <c r="D60" s="8" t="s">
        <v>44</v>
      </c>
      <c r="E60" s="8" t="s">
        <v>18</v>
      </c>
      <c r="F60" s="33">
        <v>597.86</v>
      </c>
      <c r="G60" s="33"/>
      <c r="H60" s="33"/>
      <c r="I60" s="33"/>
      <c r="J60" s="33"/>
      <c r="K60" s="33"/>
      <c r="L60" s="34">
        <f>SUM(F60:K60)</f>
        <v>597.86</v>
      </c>
      <c r="M60" s="9">
        <v>597.86400000000003</v>
      </c>
      <c r="N60" s="33"/>
      <c r="O60" s="33"/>
      <c r="P60" s="33"/>
      <c r="Q60" s="33"/>
      <c r="R60" s="34">
        <f t="shared" ref="R60:R61" si="28">SUM(N60:Q60)</f>
        <v>0</v>
      </c>
      <c r="S60" s="9">
        <v>646.99300000000005</v>
      </c>
      <c r="T60" s="33"/>
      <c r="U60" s="33"/>
      <c r="V60" s="33"/>
      <c r="W60" s="33"/>
      <c r="X60" s="34">
        <f t="shared" ref="X60:X61" si="29">SUM(T60:W60)</f>
        <v>0</v>
      </c>
      <c r="Y60" s="9">
        <v>646.99300000000005</v>
      </c>
      <c r="Z60" s="44">
        <v>646.99</v>
      </c>
      <c r="AA60" s="44"/>
      <c r="AB60" s="44"/>
      <c r="AC60" s="44"/>
      <c r="AD60" s="44"/>
      <c r="AE60" s="44"/>
      <c r="AF60" s="46">
        <f t="shared" ref="AF60:AF61" si="30">SUM(Z60:AE60)</f>
        <v>646.99</v>
      </c>
      <c r="AG60" s="45">
        <v>646.99300000000005</v>
      </c>
      <c r="AH60" s="44">
        <v>646.99</v>
      </c>
      <c r="AI60" s="44"/>
      <c r="AJ60" s="44"/>
      <c r="AK60" s="44"/>
      <c r="AL60" s="46">
        <f t="shared" ref="AL60:AL61" si="31">SUM(AH60:AK60)</f>
        <v>646.99</v>
      </c>
    </row>
    <row r="61" spans="1:38" outlineLevel="5" x14ac:dyDescent="0.25">
      <c r="A61" s="15" t="s">
        <v>19</v>
      </c>
      <c r="B61" s="8" t="s">
        <v>14</v>
      </c>
      <c r="C61" s="8" t="s">
        <v>16</v>
      </c>
      <c r="D61" s="8" t="s">
        <v>44</v>
      </c>
      <c r="E61" s="8" t="s">
        <v>20</v>
      </c>
      <c r="F61" s="33">
        <v>8358.14</v>
      </c>
      <c r="G61" s="33"/>
      <c r="H61" s="33"/>
      <c r="I61" s="33"/>
      <c r="J61" s="33"/>
      <c r="K61" s="33"/>
      <c r="L61" s="34">
        <f>SUM(F61:K61)</f>
        <v>8358.14</v>
      </c>
      <c r="M61" s="9">
        <v>8358.1370000000006</v>
      </c>
      <c r="N61" s="33"/>
      <c r="O61" s="33"/>
      <c r="P61" s="33"/>
      <c r="Q61" s="33"/>
      <c r="R61" s="34">
        <f t="shared" si="28"/>
        <v>0</v>
      </c>
      <c r="S61" s="9">
        <v>8588.3119999999999</v>
      </c>
      <c r="T61" s="33"/>
      <c r="U61" s="33"/>
      <c r="V61" s="33"/>
      <c r="W61" s="33"/>
      <c r="X61" s="34">
        <f t="shared" si="29"/>
        <v>0</v>
      </c>
      <c r="Y61" s="9">
        <v>8868.5120000000006</v>
      </c>
      <c r="Z61" s="44">
        <v>8588.31</v>
      </c>
      <c r="AA61" s="44"/>
      <c r="AB61" s="44"/>
      <c r="AC61" s="44"/>
      <c r="AD61" s="44"/>
      <c r="AE61" s="44"/>
      <c r="AF61" s="46">
        <f t="shared" si="30"/>
        <v>8588.31</v>
      </c>
      <c r="AG61" s="45">
        <v>8588.3119999999999</v>
      </c>
      <c r="AH61" s="44">
        <v>8868.51</v>
      </c>
      <c r="AI61" s="44"/>
      <c r="AJ61" s="44"/>
      <c r="AK61" s="44"/>
      <c r="AL61" s="46">
        <f t="shared" si="31"/>
        <v>8868.51</v>
      </c>
    </row>
    <row r="62" spans="1:38" ht="63.75" outlineLevel="2" x14ac:dyDescent="0.25">
      <c r="A62" s="15" t="s">
        <v>43</v>
      </c>
      <c r="B62" s="8"/>
      <c r="C62" s="8"/>
      <c r="D62" s="8" t="s">
        <v>45</v>
      </c>
      <c r="E62" s="8"/>
      <c r="F62" s="33">
        <f>F63</f>
        <v>563.59</v>
      </c>
      <c r="G62" s="33"/>
      <c r="H62" s="33"/>
      <c r="I62" s="33"/>
      <c r="J62" s="33"/>
      <c r="K62" s="33"/>
      <c r="L62" s="33">
        <f>L63</f>
        <v>563.59</v>
      </c>
      <c r="M62" s="9">
        <v>563.59</v>
      </c>
      <c r="N62" s="33">
        <f>N63</f>
        <v>0</v>
      </c>
      <c r="O62" s="33"/>
      <c r="P62" s="33"/>
      <c r="Q62" s="33"/>
      <c r="R62" s="33">
        <f>R63</f>
        <v>0</v>
      </c>
      <c r="S62" s="9">
        <v>587.22400000000005</v>
      </c>
      <c r="T62" s="33">
        <f>T63</f>
        <v>0</v>
      </c>
      <c r="U62" s="33"/>
      <c r="V62" s="33"/>
      <c r="W62" s="33"/>
      <c r="X62" s="33">
        <f>X63</f>
        <v>0</v>
      </c>
      <c r="Y62" s="9">
        <v>611.83399999999995</v>
      </c>
      <c r="Z62" s="44">
        <f>Z63</f>
        <v>587.22</v>
      </c>
      <c r="AA62" s="44"/>
      <c r="AB62" s="44"/>
      <c r="AC62" s="44"/>
      <c r="AD62" s="44"/>
      <c r="AE62" s="44"/>
      <c r="AF62" s="44">
        <f>AF63</f>
        <v>587.22</v>
      </c>
      <c r="AG62" s="45">
        <v>587.22400000000005</v>
      </c>
      <c r="AH62" s="44">
        <f>AH63</f>
        <v>611.83000000000004</v>
      </c>
      <c r="AI62" s="44"/>
      <c r="AJ62" s="44"/>
      <c r="AK62" s="44"/>
      <c r="AL62" s="44">
        <f>AL63</f>
        <v>611.83000000000004</v>
      </c>
    </row>
    <row r="63" spans="1:38" outlineLevel="3" x14ac:dyDescent="0.25">
      <c r="A63" s="15" t="s">
        <v>13</v>
      </c>
      <c r="B63" s="8" t="s">
        <v>14</v>
      </c>
      <c r="C63" s="8"/>
      <c r="D63" s="8" t="s">
        <v>45</v>
      </c>
      <c r="E63" s="8"/>
      <c r="F63" s="33">
        <f>F64</f>
        <v>563.59</v>
      </c>
      <c r="G63" s="33"/>
      <c r="H63" s="33"/>
      <c r="I63" s="33"/>
      <c r="J63" s="33"/>
      <c r="K63" s="33"/>
      <c r="L63" s="33">
        <f>L64</f>
        <v>563.59</v>
      </c>
      <c r="M63" s="9">
        <v>563.59</v>
      </c>
      <c r="N63" s="33">
        <f>N64</f>
        <v>0</v>
      </c>
      <c r="O63" s="33"/>
      <c r="P63" s="33"/>
      <c r="Q63" s="33"/>
      <c r="R63" s="33">
        <f>R64</f>
        <v>0</v>
      </c>
      <c r="S63" s="9">
        <v>587.22400000000005</v>
      </c>
      <c r="T63" s="33">
        <f>T64</f>
        <v>0</v>
      </c>
      <c r="U63" s="33"/>
      <c r="V63" s="33"/>
      <c r="W63" s="33"/>
      <c r="X63" s="33">
        <f>X64</f>
        <v>0</v>
      </c>
      <c r="Y63" s="9">
        <v>611.83399999999995</v>
      </c>
      <c r="Z63" s="44">
        <f>Z64</f>
        <v>587.22</v>
      </c>
      <c r="AA63" s="44"/>
      <c r="AB63" s="44"/>
      <c r="AC63" s="44"/>
      <c r="AD63" s="44"/>
      <c r="AE63" s="44"/>
      <c r="AF63" s="44">
        <f>AF64</f>
        <v>587.22</v>
      </c>
      <c r="AG63" s="45">
        <v>587.22400000000005</v>
      </c>
      <c r="AH63" s="44">
        <f>AH64</f>
        <v>611.83000000000004</v>
      </c>
      <c r="AI63" s="44"/>
      <c r="AJ63" s="44"/>
      <c r="AK63" s="44"/>
      <c r="AL63" s="44">
        <f>AL64</f>
        <v>611.83000000000004</v>
      </c>
    </row>
    <row r="64" spans="1:38" outlineLevel="4" x14ac:dyDescent="0.25">
      <c r="A64" s="15" t="s">
        <v>15</v>
      </c>
      <c r="B64" s="8" t="s">
        <v>14</v>
      </c>
      <c r="C64" s="8" t="s">
        <v>16</v>
      </c>
      <c r="D64" s="8" t="s">
        <v>45</v>
      </c>
      <c r="E64" s="8"/>
      <c r="F64" s="33">
        <f>F65+F66</f>
        <v>563.59</v>
      </c>
      <c r="G64" s="33"/>
      <c r="H64" s="33"/>
      <c r="I64" s="33"/>
      <c r="J64" s="33"/>
      <c r="K64" s="33"/>
      <c r="L64" s="33">
        <f>L65+L66</f>
        <v>563.59</v>
      </c>
      <c r="M64" s="9">
        <v>563.59</v>
      </c>
      <c r="N64" s="33">
        <f>N65+N66</f>
        <v>0</v>
      </c>
      <c r="O64" s="33"/>
      <c r="P64" s="33"/>
      <c r="Q64" s="33"/>
      <c r="R64" s="33">
        <f>R65+R66</f>
        <v>0</v>
      </c>
      <c r="S64" s="9">
        <v>587.22400000000005</v>
      </c>
      <c r="T64" s="33">
        <f>T65+T66</f>
        <v>0</v>
      </c>
      <c r="U64" s="33"/>
      <c r="V64" s="33"/>
      <c r="W64" s="33"/>
      <c r="X64" s="33">
        <f>X65+X66</f>
        <v>0</v>
      </c>
      <c r="Y64" s="9">
        <v>611.83399999999995</v>
      </c>
      <c r="Z64" s="44">
        <f>Z65+Z66</f>
        <v>587.22</v>
      </c>
      <c r="AA64" s="44"/>
      <c r="AB64" s="44"/>
      <c r="AC64" s="44"/>
      <c r="AD64" s="44"/>
      <c r="AE64" s="44"/>
      <c r="AF64" s="44">
        <f>AF65+AF66</f>
        <v>587.22</v>
      </c>
      <c r="AG64" s="45">
        <v>587.22400000000005</v>
      </c>
      <c r="AH64" s="44">
        <f>AH65+AH66</f>
        <v>611.83000000000004</v>
      </c>
      <c r="AI64" s="44"/>
      <c r="AJ64" s="44"/>
      <c r="AK64" s="44"/>
      <c r="AL64" s="44">
        <f>AL65+AL66</f>
        <v>611.83000000000004</v>
      </c>
    </row>
    <row r="65" spans="1:38" outlineLevel="5" x14ac:dyDescent="0.25">
      <c r="A65" s="15" t="s">
        <v>17</v>
      </c>
      <c r="B65" s="8" t="s">
        <v>14</v>
      </c>
      <c r="C65" s="8" t="s">
        <v>16</v>
      </c>
      <c r="D65" s="8" t="s">
        <v>45</v>
      </c>
      <c r="E65" s="8" t="s">
        <v>18</v>
      </c>
      <c r="F65" s="33">
        <v>208.28</v>
      </c>
      <c r="G65" s="33"/>
      <c r="H65" s="33"/>
      <c r="I65" s="33"/>
      <c r="J65" s="33"/>
      <c r="K65" s="33"/>
      <c r="L65" s="34">
        <f>SUM(F65:K65)</f>
        <v>208.28</v>
      </c>
      <c r="M65" s="9">
        <v>208.28299999999999</v>
      </c>
      <c r="N65" s="33"/>
      <c r="O65" s="33"/>
      <c r="P65" s="33"/>
      <c r="Q65" s="33"/>
      <c r="R65" s="34">
        <f t="shared" ref="R65:R66" si="32">SUM(N65:Q65)</f>
        <v>0</v>
      </c>
      <c r="S65" s="9">
        <v>208.28299999999999</v>
      </c>
      <c r="T65" s="33"/>
      <c r="U65" s="33"/>
      <c r="V65" s="33"/>
      <c r="W65" s="33"/>
      <c r="X65" s="34">
        <f t="shared" ref="X65:X66" si="33">SUM(T65:W65)</f>
        <v>0</v>
      </c>
      <c r="Y65" s="9">
        <v>208.28299999999999</v>
      </c>
      <c r="Z65" s="44">
        <v>208.28</v>
      </c>
      <c r="AA65" s="44"/>
      <c r="AB65" s="44"/>
      <c r="AC65" s="44"/>
      <c r="AD65" s="44"/>
      <c r="AE65" s="44"/>
      <c r="AF65" s="46">
        <f t="shared" ref="AF65:AF66" si="34">SUM(Z65:AE65)</f>
        <v>208.28</v>
      </c>
      <c r="AG65" s="45">
        <v>208.28299999999999</v>
      </c>
      <c r="AH65" s="44">
        <v>208.28</v>
      </c>
      <c r="AI65" s="44"/>
      <c r="AJ65" s="44"/>
      <c r="AK65" s="44"/>
      <c r="AL65" s="46">
        <f t="shared" ref="AL65:AL66" si="35">SUM(AH65:AK65)</f>
        <v>208.28</v>
      </c>
    </row>
    <row r="66" spans="1:38" outlineLevel="5" x14ac:dyDescent="0.25">
      <c r="A66" s="15" t="s">
        <v>19</v>
      </c>
      <c r="B66" s="8" t="s">
        <v>14</v>
      </c>
      <c r="C66" s="8" t="s">
        <v>16</v>
      </c>
      <c r="D66" s="8" t="s">
        <v>45</v>
      </c>
      <c r="E66" s="8" t="s">
        <v>20</v>
      </c>
      <c r="F66" s="33">
        <v>355.31</v>
      </c>
      <c r="G66" s="33"/>
      <c r="H66" s="33"/>
      <c r="I66" s="33"/>
      <c r="J66" s="33"/>
      <c r="K66" s="33"/>
      <c r="L66" s="34">
        <f>SUM(F66:K66)</f>
        <v>355.31</v>
      </c>
      <c r="M66" s="9">
        <v>355.30700000000002</v>
      </c>
      <c r="N66" s="33"/>
      <c r="O66" s="33"/>
      <c r="P66" s="33"/>
      <c r="Q66" s="33"/>
      <c r="R66" s="34">
        <f t="shared" si="32"/>
        <v>0</v>
      </c>
      <c r="S66" s="9">
        <v>378.94099999999997</v>
      </c>
      <c r="T66" s="33"/>
      <c r="U66" s="33"/>
      <c r="V66" s="33"/>
      <c r="W66" s="33"/>
      <c r="X66" s="34">
        <f t="shared" si="33"/>
        <v>0</v>
      </c>
      <c r="Y66" s="9">
        <v>403.55099999999999</v>
      </c>
      <c r="Z66" s="44">
        <v>378.94</v>
      </c>
      <c r="AA66" s="44"/>
      <c r="AB66" s="44"/>
      <c r="AC66" s="44"/>
      <c r="AD66" s="44"/>
      <c r="AE66" s="44"/>
      <c r="AF66" s="46">
        <f t="shared" si="34"/>
        <v>378.94</v>
      </c>
      <c r="AG66" s="45">
        <v>378.94099999999997</v>
      </c>
      <c r="AH66" s="44">
        <v>403.55</v>
      </c>
      <c r="AI66" s="44"/>
      <c r="AJ66" s="44"/>
      <c r="AK66" s="44"/>
      <c r="AL66" s="46">
        <f t="shared" si="35"/>
        <v>403.55</v>
      </c>
    </row>
    <row r="67" spans="1:38" ht="38.25" outlineLevel="1" x14ac:dyDescent="0.25">
      <c r="A67" s="15" t="s">
        <v>46</v>
      </c>
      <c r="B67" s="8"/>
      <c r="C67" s="8"/>
      <c r="D67" s="8" t="s">
        <v>47</v>
      </c>
      <c r="E67" s="8"/>
      <c r="F67" s="33">
        <f>F68</f>
        <v>5650.78</v>
      </c>
      <c r="G67" s="33"/>
      <c r="H67" s="33"/>
      <c r="I67" s="33"/>
      <c r="J67" s="33"/>
      <c r="K67" s="33"/>
      <c r="L67" s="33">
        <f>L68</f>
        <v>5650.78</v>
      </c>
      <c r="M67" s="9">
        <v>5650.7780000000002</v>
      </c>
      <c r="N67" s="33">
        <f>N68</f>
        <v>0</v>
      </c>
      <c r="O67" s="33"/>
      <c r="P67" s="33"/>
      <c r="Q67" s="33"/>
      <c r="R67" s="33">
        <f>R68</f>
        <v>0</v>
      </c>
      <c r="S67" s="9">
        <v>5755.058</v>
      </c>
      <c r="T67" s="33">
        <f>T68</f>
        <v>0</v>
      </c>
      <c r="U67" s="33"/>
      <c r="V67" s="33"/>
      <c r="W67" s="33"/>
      <c r="X67" s="33">
        <f>X68</f>
        <v>0</v>
      </c>
      <c r="Y67" s="9">
        <v>5792.058</v>
      </c>
      <c r="Z67" s="44">
        <f>Z68</f>
        <v>5755.0599999999995</v>
      </c>
      <c r="AA67" s="44"/>
      <c r="AB67" s="44"/>
      <c r="AC67" s="44"/>
      <c r="AD67" s="44"/>
      <c r="AE67" s="44"/>
      <c r="AF67" s="44">
        <f>AF68</f>
        <v>5755.0599999999995</v>
      </c>
      <c r="AG67" s="45">
        <v>5755.058</v>
      </c>
      <c r="AH67" s="44">
        <f>AH68</f>
        <v>5792.0599999999995</v>
      </c>
      <c r="AI67" s="44"/>
      <c r="AJ67" s="44"/>
      <c r="AK67" s="44"/>
      <c r="AL67" s="44">
        <f>AL68</f>
        <v>5792.0599999999995</v>
      </c>
    </row>
    <row r="68" spans="1:38" ht="38.25" outlineLevel="2" x14ac:dyDescent="0.25">
      <c r="A68" s="15" t="s">
        <v>48</v>
      </c>
      <c r="B68" s="8"/>
      <c r="C68" s="8"/>
      <c r="D68" s="8" t="s">
        <v>49</v>
      </c>
      <c r="E68" s="8"/>
      <c r="F68" s="33">
        <f>F69</f>
        <v>5650.78</v>
      </c>
      <c r="G68" s="33"/>
      <c r="H68" s="33"/>
      <c r="I68" s="33"/>
      <c r="J68" s="33"/>
      <c r="K68" s="33"/>
      <c r="L68" s="33">
        <f>L69</f>
        <v>5650.78</v>
      </c>
      <c r="M68" s="9">
        <v>5650.7780000000002</v>
      </c>
      <c r="N68" s="33">
        <f>N69</f>
        <v>0</v>
      </c>
      <c r="O68" s="33"/>
      <c r="P68" s="33"/>
      <c r="Q68" s="33"/>
      <c r="R68" s="33">
        <f>R69</f>
        <v>0</v>
      </c>
      <c r="S68" s="9">
        <v>5755.058</v>
      </c>
      <c r="T68" s="33">
        <f>T69</f>
        <v>0</v>
      </c>
      <c r="U68" s="33"/>
      <c r="V68" s="33"/>
      <c r="W68" s="33"/>
      <c r="X68" s="33">
        <f>X69</f>
        <v>0</v>
      </c>
      <c r="Y68" s="9">
        <v>5792.058</v>
      </c>
      <c r="Z68" s="44">
        <f>Z69</f>
        <v>5755.0599999999995</v>
      </c>
      <c r="AA68" s="44"/>
      <c r="AB68" s="44"/>
      <c r="AC68" s="44"/>
      <c r="AD68" s="44"/>
      <c r="AE68" s="44"/>
      <c r="AF68" s="44">
        <f>AF69</f>
        <v>5755.0599999999995</v>
      </c>
      <c r="AG68" s="45">
        <v>5755.058</v>
      </c>
      <c r="AH68" s="44">
        <f>AH69</f>
        <v>5792.0599999999995</v>
      </c>
      <c r="AI68" s="44"/>
      <c r="AJ68" s="44"/>
      <c r="AK68" s="44"/>
      <c r="AL68" s="44">
        <f>AL69</f>
        <v>5792.0599999999995</v>
      </c>
    </row>
    <row r="69" spans="1:38" outlineLevel="3" x14ac:dyDescent="0.25">
      <c r="A69" s="15" t="s">
        <v>13</v>
      </c>
      <c r="B69" s="8" t="s">
        <v>14</v>
      </c>
      <c r="C69" s="8"/>
      <c r="D69" s="8" t="s">
        <v>49</v>
      </c>
      <c r="E69" s="8"/>
      <c r="F69" s="33">
        <f>F70</f>
        <v>5650.78</v>
      </c>
      <c r="G69" s="33"/>
      <c r="H69" s="33"/>
      <c r="I69" s="33"/>
      <c r="J69" s="33"/>
      <c r="K69" s="33"/>
      <c r="L69" s="33">
        <f>L70</f>
        <v>5650.78</v>
      </c>
      <c r="M69" s="9">
        <v>5650.7780000000002</v>
      </c>
      <c r="N69" s="33">
        <f>N70</f>
        <v>0</v>
      </c>
      <c r="O69" s="33"/>
      <c r="P69" s="33"/>
      <c r="Q69" s="33"/>
      <c r="R69" s="33">
        <f>R70</f>
        <v>0</v>
      </c>
      <c r="S69" s="9">
        <v>5755.058</v>
      </c>
      <c r="T69" s="33">
        <f>T70</f>
        <v>0</v>
      </c>
      <c r="U69" s="33"/>
      <c r="V69" s="33"/>
      <c r="W69" s="33"/>
      <c r="X69" s="33">
        <f>X70</f>
        <v>0</v>
      </c>
      <c r="Y69" s="9">
        <v>5792.058</v>
      </c>
      <c r="Z69" s="44">
        <f>Z70</f>
        <v>5755.0599999999995</v>
      </c>
      <c r="AA69" s="44"/>
      <c r="AB69" s="44"/>
      <c r="AC69" s="44"/>
      <c r="AD69" s="44"/>
      <c r="AE69" s="44"/>
      <c r="AF69" s="44">
        <f>AF70</f>
        <v>5755.0599999999995</v>
      </c>
      <c r="AG69" s="45">
        <v>5755.058</v>
      </c>
      <c r="AH69" s="44">
        <f>AH70</f>
        <v>5792.0599999999995</v>
      </c>
      <c r="AI69" s="44"/>
      <c r="AJ69" s="44"/>
      <c r="AK69" s="44"/>
      <c r="AL69" s="44">
        <f>AL70</f>
        <v>5792.0599999999995</v>
      </c>
    </row>
    <row r="70" spans="1:38" outlineLevel="4" x14ac:dyDescent="0.25">
      <c r="A70" s="15" t="s">
        <v>15</v>
      </c>
      <c r="B70" s="8" t="s">
        <v>14</v>
      </c>
      <c r="C70" s="8" t="s">
        <v>16</v>
      </c>
      <c r="D70" s="8" t="s">
        <v>49</v>
      </c>
      <c r="E70" s="8"/>
      <c r="F70" s="33">
        <f>F71+F72+F73</f>
        <v>5650.78</v>
      </c>
      <c r="G70" s="33"/>
      <c r="H70" s="33"/>
      <c r="I70" s="33"/>
      <c r="J70" s="33"/>
      <c r="K70" s="33"/>
      <c r="L70" s="33">
        <f>L71+L72+L73</f>
        <v>5650.78</v>
      </c>
      <c r="M70" s="9">
        <v>5650.7780000000002</v>
      </c>
      <c r="N70" s="33">
        <f>N71+N72+N73</f>
        <v>0</v>
      </c>
      <c r="O70" s="33"/>
      <c r="P70" s="33"/>
      <c r="Q70" s="33"/>
      <c r="R70" s="33">
        <f>R71+R72+R73</f>
        <v>0</v>
      </c>
      <c r="S70" s="9">
        <v>5755.058</v>
      </c>
      <c r="T70" s="33">
        <f>T71+T72+T73</f>
        <v>0</v>
      </c>
      <c r="U70" s="33"/>
      <c r="V70" s="33"/>
      <c r="W70" s="33"/>
      <c r="X70" s="33">
        <f>X71+X72+X73</f>
        <v>0</v>
      </c>
      <c r="Y70" s="9">
        <v>5792.058</v>
      </c>
      <c r="Z70" s="44">
        <f>Z71+Z72+Z73</f>
        <v>5755.0599999999995</v>
      </c>
      <c r="AA70" s="44"/>
      <c r="AB70" s="44"/>
      <c r="AC70" s="44"/>
      <c r="AD70" s="44"/>
      <c r="AE70" s="44"/>
      <c r="AF70" s="44">
        <f>AF71+AF72+AF73</f>
        <v>5755.0599999999995</v>
      </c>
      <c r="AG70" s="45">
        <v>5755.058</v>
      </c>
      <c r="AH70" s="44">
        <f>AH71+AH72+AH73</f>
        <v>5792.0599999999995</v>
      </c>
      <c r="AI70" s="44"/>
      <c r="AJ70" s="44"/>
      <c r="AK70" s="44"/>
      <c r="AL70" s="44">
        <f>AL71+AL72+AL73</f>
        <v>5792.0599999999995</v>
      </c>
    </row>
    <row r="71" spans="1:38" outlineLevel="5" x14ac:dyDescent="0.25">
      <c r="A71" s="15" t="s">
        <v>17</v>
      </c>
      <c r="B71" s="8" t="s">
        <v>14</v>
      </c>
      <c r="C71" s="8" t="s">
        <v>16</v>
      </c>
      <c r="D71" s="8" t="s">
        <v>49</v>
      </c>
      <c r="E71" s="8" t="s">
        <v>18</v>
      </c>
      <c r="F71" s="33">
        <v>936.07</v>
      </c>
      <c r="G71" s="33"/>
      <c r="H71" s="33"/>
      <c r="I71" s="33"/>
      <c r="J71" s="33"/>
      <c r="K71" s="33"/>
      <c r="L71" s="34">
        <f>SUM(F71:K71)</f>
        <v>936.07</v>
      </c>
      <c r="M71" s="9">
        <v>936.06899999999996</v>
      </c>
      <c r="N71" s="33"/>
      <c r="O71" s="33"/>
      <c r="P71" s="33"/>
      <c r="Q71" s="33"/>
      <c r="R71" s="34">
        <f t="shared" ref="R71:R73" si="36">SUM(N71:Q71)</f>
        <v>0</v>
      </c>
      <c r="S71" s="9">
        <v>936.06899999999996</v>
      </c>
      <c r="T71" s="33"/>
      <c r="U71" s="33"/>
      <c r="V71" s="33"/>
      <c r="W71" s="33"/>
      <c r="X71" s="34">
        <f t="shared" ref="X71:X73" si="37">SUM(T71:W71)</f>
        <v>0</v>
      </c>
      <c r="Y71" s="9">
        <v>936.06899999999996</v>
      </c>
      <c r="Z71" s="44">
        <v>936.07</v>
      </c>
      <c r="AA71" s="44"/>
      <c r="AB71" s="44"/>
      <c r="AC71" s="44"/>
      <c r="AD71" s="44"/>
      <c r="AE71" s="44"/>
      <c r="AF71" s="46">
        <f t="shared" ref="AF71:AF73" si="38">SUM(Z71:AE71)</f>
        <v>936.07</v>
      </c>
      <c r="AG71" s="45">
        <v>936.06899999999996</v>
      </c>
      <c r="AH71" s="44">
        <v>936.07</v>
      </c>
      <c r="AI71" s="44"/>
      <c r="AJ71" s="44"/>
      <c r="AK71" s="44"/>
      <c r="AL71" s="46">
        <f t="shared" ref="AL71:AL73" si="39">SUM(AH71:AK71)</f>
        <v>936.07</v>
      </c>
    </row>
    <row r="72" spans="1:38" outlineLevel="5" x14ac:dyDescent="0.25">
      <c r="A72" s="15" t="s">
        <v>19</v>
      </c>
      <c r="B72" s="8" t="s">
        <v>14</v>
      </c>
      <c r="C72" s="8" t="s">
        <v>16</v>
      </c>
      <c r="D72" s="8" t="s">
        <v>49</v>
      </c>
      <c r="E72" s="8" t="s">
        <v>20</v>
      </c>
      <c r="F72" s="33">
        <v>3803.51</v>
      </c>
      <c r="G72" s="33"/>
      <c r="H72" s="33"/>
      <c r="I72" s="33"/>
      <c r="J72" s="33"/>
      <c r="K72" s="33"/>
      <c r="L72" s="34">
        <f>SUM(F72:K72)</f>
        <v>3803.51</v>
      </c>
      <c r="M72" s="9">
        <v>3803.509</v>
      </c>
      <c r="N72" s="33"/>
      <c r="O72" s="33"/>
      <c r="P72" s="33"/>
      <c r="Q72" s="33"/>
      <c r="R72" s="34">
        <f t="shared" si="36"/>
        <v>0</v>
      </c>
      <c r="S72" s="9">
        <v>3803.509</v>
      </c>
      <c r="T72" s="33"/>
      <c r="U72" s="33"/>
      <c r="V72" s="33"/>
      <c r="W72" s="33"/>
      <c r="X72" s="34">
        <f t="shared" si="37"/>
        <v>0</v>
      </c>
      <c r="Y72" s="9">
        <v>3803.509</v>
      </c>
      <c r="Z72" s="44">
        <v>3803.51</v>
      </c>
      <c r="AA72" s="44"/>
      <c r="AB72" s="44"/>
      <c r="AC72" s="44"/>
      <c r="AD72" s="44"/>
      <c r="AE72" s="44"/>
      <c r="AF72" s="46">
        <f t="shared" si="38"/>
        <v>3803.51</v>
      </c>
      <c r="AG72" s="45">
        <v>3803.509</v>
      </c>
      <c r="AH72" s="44">
        <v>3803.51</v>
      </c>
      <c r="AI72" s="44"/>
      <c r="AJ72" s="44"/>
      <c r="AK72" s="44"/>
      <c r="AL72" s="46">
        <f t="shared" si="39"/>
        <v>3803.51</v>
      </c>
    </row>
    <row r="73" spans="1:38" ht="63.75" outlineLevel="5" x14ac:dyDescent="0.25">
      <c r="A73" s="15" t="s">
        <v>50</v>
      </c>
      <c r="B73" s="8" t="s">
        <v>14</v>
      </c>
      <c r="C73" s="8" t="s">
        <v>16</v>
      </c>
      <c r="D73" s="8" t="s">
        <v>49</v>
      </c>
      <c r="E73" s="8" t="s">
        <v>51</v>
      </c>
      <c r="F73" s="33">
        <v>911.2</v>
      </c>
      <c r="G73" s="33"/>
      <c r="H73" s="33"/>
      <c r="I73" s="33"/>
      <c r="J73" s="33"/>
      <c r="K73" s="33"/>
      <c r="L73" s="34">
        <f>SUM(F73:K73)</f>
        <v>911.2</v>
      </c>
      <c r="M73" s="9">
        <v>911.2</v>
      </c>
      <c r="N73" s="33"/>
      <c r="O73" s="33"/>
      <c r="P73" s="33"/>
      <c r="Q73" s="33"/>
      <c r="R73" s="34">
        <f t="shared" si="36"/>
        <v>0</v>
      </c>
      <c r="S73" s="9">
        <v>1015.48</v>
      </c>
      <c r="T73" s="33"/>
      <c r="U73" s="33"/>
      <c r="V73" s="33"/>
      <c r="W73" s="33"/>
      <c r="X73" s="34">
        <f t="shared" si="37"/>
        <v>0</v>
      </c>
      <c r="Y73" s="9">
        <v>1052.48</v>
      </c>
      <c r="Z73" s="44">
        <v>1015.48</v>
      </c>
      <c r="AA73" s="44"/>
      <c r="AB73" s="44"/>
      <c r="AC73" s="44"/>
      <c r="AD73" s="44"/>
      <c r="AE73" s="44"/>
      <c r="AF73" s="46">
        <f t="shared" si="38"/>
        <v>1015.48</v>
      </c>
      <c r="AG73" s="45">
        <v>1015.48</v>
      </c>
      <c r="AH73" s="44">
        <v>1052.48</v>
      </c>
      <c r="AI73" s="44"/>
      <c r="AJ73" s="44"/>
      <c r="AK73" s="44"/>
      <c r="AL73" s="46">
        <f t="shared" si="39"/>
        <v>1052.48</v>
      </c>
    </row>
    <row r="74" spans="1:38" ht="51" outlineLevel="1" x14ac:dyDescent="0.25">
      <c r="A74" s="15" t="s">
        <v>52</v>
      </c>
      <c r="B74" s="8"/>
      <c r="C74" s="8"/>
      <c r="D74" s="8" t="s">
        <v>53</v>
      </c>
      <c r="E74" s="8"/>
      <c r="F74" s="33">
        <f>F75</f>
        <v>414</v>
      </c>
      <c r="G74" s="33"/>
      <c r="H74" s="33"/>
      <c r="I74" s="33"/>
      <c r="J74" s="33"/>
      <c r="K74" s="33"/>
      <c r="L74" s="33">
        <f>L75</f>
        <v>414</v>
      </c>
      <c r="M74" s="9">
        <v>414</v>
      </c>
      <c r="N74" s="33">
        <f>N75</f>
        <v>0</v>
      </c>
      <c r="O74" s="33"/>
      <c r="P74" s="33"/>
      <c r="Q74" s="33"/>
      <c r="R74" s="33">
        <f>R75</f>
        <v>0</v>
      </c>
      <c r="S74" s="9">
        <v>426.42</v>
      </c>
      <c r="T74" s="33">
        <f>T75</f>
        <v>0</v>
      </c>
      <c r="U74" s="33"/>
      <c r="V74" s="33"/>
      <c r="W74" s="33"/>
      <c r="X74" s="33">
        <f>X75</f>
        <v>0</v>
      </c>
      <c r="Y74" s="9">
        <v>439.21300000000002</v>
      </c>
      <c r="Z74" s="44">
        <f>Z75</f>
        <v>426.41999999999996</v>
      </c>
      <c r="AA74" s="44"/>
      <c r="AB74" s="44"/>
      <c r="AC74" s="44"/>
      <c r="AD74" s="44"/>
      <c r="AE74" s="44"/>
      <c r="AF74" s="44">
        <f>AF75</f>
        <v>426.41999999999996</v>
      </c>
      <c r="AG74" s="45">
        <v>426.42</v>
      </c>
      <c r="AH74" s="44">
        <f>AH75</f>
        <v>439.21000000000004</v>
      </c>
      <c r="AI74" s="44"/>
      <c r="AJ74" s="44"/>
      <c r="AK74" s="44"/>
      <c r="AL74" s="44">
        <f>AL75</f>
        <v>439.21000000000004</v>
      </c>
    </row>
    <row r="75" spans="1:38" ht="63.75" outlineLevel="2" x14ac:dyDescent="0.25">
      <c r="A75" s="15" t="s">
        <v>54</v>
      </c>
      <c r="B75" s="8"/>
      <c r="C75" s="8"/>
      <c r="D75" s="8" t="s">
        <v>55</v>
      </c>
      <c r="E75" s="8"/>
      <c r="F75" s="33">
        <f>F76</f>
        <v>414</v>
      </c>
      <c r="G75" s="33"/>
      <c r="H75" s="33"/>
      <c r="I75" s="33"/>
      <c r="J75" s="33"/>
      <c r="K75" s="33"/>
      <c r="L75" s="33">
        <f>L76</f>
        <v>414</v>
      </c>
      <c r="M75" s="9">
        <v>414</v>
      </c>
      <c r="N75" s="33">
        <f>N76</f>
        <v>0</v>
      </c>
      <c r="O75" s="33"/>
      <c r="P75" s="33"/>
      <c r="Q75" s="33"/>
      <c r="R75" s="33">
        <f>R76</f>
        <v>0</v>
      </c>
      <c r="S75" s="9">
        <v>426.42</v>
      </c>
      <c r="T75" s="33">
        <f>T76</f>
        <v>0</v>
      </c>
      <c r="U75" s="33"/>
      <c r="V75" s="33"/>
      <c r="W75" s="33"/>
      <c r="X75" s="33">
        <f>X76</f>
        <v>0</v>
      </c>
      <c r="Y75" s="9">
        <v>439.21300000000002</v>
      </c>
      <c r="Z75" s="44">
        <f>Z76</f>
        <v>426.41999999999996</v>
      </c>
      <c r="AA75" s="44"/>
      <c r="AB75" s="44"/>
      <c r="AC75" s="44"/>
      <c r="AD75" s="44"/>
      <c r="AE75" s="44"/>
      <c r="AF75" s="44">
        <f>AF76</f>
        <v>426.41999999999996</v>
      </c>
      <c r="AG75" s="45">
        <v>426.42</v>
      </c>
      <c r="AH75" s="44">
        <f>AH76</f>
        <v>439.21000000000004</v>
      </c>
      <c r="AI75" s="44"/>
      <c r="AJ75" s="44"/>
      <c r="AK75" s="44"/>
      <c r="AL75" s="44">
        <f>AL76</f>
        <v>439.21000000000004</v>
      </c>
    </row>
    <row r="76" spans="1:38" outlineLevel="3" x14ac:dyDescent="0.25">
      <c r="A76" s="15" t="s">
        <v>13</v>
      </c>
      <c r="B76" s="8" t="s">
        <v>14</v>
      </c>
      <c r="C76" s="8"/>
      <c r="D76" s="8" t="s">
        <v>55</v>
      </c>
      <c r="E76" s="8"/>
      <c r="F76" s="33">
        <f>F77</f>
        <v>414</v>
      </c>
      <c r="G76" s="33"/>
      <c r="H76" s="33"/>
      <c r="I76" s="33"/>
      <c r="J76" s="33"/>
      <c r="K76" s="33"/>
      <c r="L76" s="33">
        <f>L77</f>
        <v>414</v>
      </c>
      <c r="M76" s="9">
        <v>414</v>
      </c>
      <c r="N76" s="33">
        <f>N77</f>
        <v>0</v>
      </c>
      <c r="O76" s="33"/>
      <c r="P76" s="33"/>
      <c r="Q76" s="33"/>
      <c r="R76" s="33">
        <f>R77</f>
        <v>0</v>
      </c>
      <c r="S76" s="9">
        <v>426.42</v>
      </c>
      <c r="T76" s="33">
        <f>T77</f>
        <v>0</v>
      </c>
      <c r="U76" s="33"/>
      <c r="V76" s="33"/>
      <c r="W76" s="33"/>
      <c r="X76" s="33">
        <f>X77</f>
        <v>0</v>
      </c>
      <c r="Y76" s="9">
        <v>439.21300000000002</v>
      </c>
      <c r="Z76" s="44">
        <f>Z77</f>
        <v>426.41999999999996</v>
      </c>
      <c r="AA76" s="44"/>
      <c r="AB76" s="44"/>
      <c r="AC76" s="44"/>
      <c r="AD76" s="44"/>
      <c r="AE76" s="44"/>
      <c r="AF76" s="44">
        <f>AF77</f>
        <v>426.41999999999996</v>
      </c>
      <c r="AG76" s="45">
        <v>426.42</v>
      </c>
      <c r="AH76" s="44">
        <f>AH77</f>
        <v>439.21000000000004</v>
      </c>
      <c r="AI76" s="44"/>
      <c r="AJ76" s="44"/>
      <c r="AK76" s="44"/>
      <c r="AL76" s="44">
        <f>AL77</f>
        <v>439.21000000000004</v>
      </c>
    </row>
    <row r="77" spans="1:38" outlineLevel="4" x14ac:dyDescent="0.25">
      <c r="A77" s="15" t="s">
        <v>56</v>
      </c>
      <c r="B77" s="8" t="s">
        <v>14</v>
      </c>
      <c r="C77" s="8" t="s">
        <v>57</v>
      </c>
      <c r="D77" s="8" t="s">
        <v>55</v>
      </c>
      <c r="E77" s="8"/>
      <c r="F77" s="33">
        <f>F78+F79</f>
        <v>414</v>
      </c>
      <c r="G77" s="33"/>
      <c r="H77" s="33"/>
      <c r="I77" s="33"/>
      <c r="J77" s="33"/>
      <c r="K77" s="33"/>
      <c r="L77" s="33">
        <f>L78+L79</f>
        <v>414</v>
      </c>
      <c r="M77" s="9">
        <v>414</v>
      </c>
      <c r="N77" s="33">
        <f>N78+N79</f>
        <v>0</v>
      </c>
      <c r="O77" s="33"/>
      <c r="P77" s="33"/>
      <c r="Q77" s="33"/>
      <c r="R77" s="33">
        <f>R78+R79</f>
        <v>0</v>
      </c>
      <c r="S77" s="9">
        <v>426.42</v>
      </c>
      <c r="T77" s="33">
        <f>T78+T79</f>
        <v>0</v>
      </c>
      <c r="U77" s="33"/>
      <c r="V77" s="33"/>
      <c r="W77" s="33"/>
      <c r="X77" s="33">
        <f>X78+X79</f>
        <v>0</v>
      </c>
      <c r="Y77" s="9">
        <v>439.21300000000002</v>
      </c>
      <c r="Z77" s="44">
        <f>Z78+Z79</f>
        <v>426.41999999999996</v>
      </c>
      <c r="AA77" s="44"/>
      <c r="AB77" s="44"/>
      <c r="AC77" s="44"/>
      <c r="AD77" s="44"/>
      <c r="AE77" s="44"/>
      <c r="AF77" s="44">
        <f>AF78+AF79</f>
        <v>426.41999999999996</v>
      </c>
      <c r="AG77" s="45">
        <v>426.42</v>
      </c>
      <c r="AH77" s="44">
        <f>AH78+AH79</f>
        <v>439.21000000000004</v>
      </c>
      <c r="AI77" s="44"/>
      <c r="AJ77" s="44"/>
      <c r="AK77" s="44"/>
      <c r="AL77" s="44">
        <f>AL78+AL79</f>
        <v>439.21000000000004</v>
      </c>
    </row>
    <row r="78" spans="1:38" ht="38.25" outlineLevel="5" x14ac:dyDescent="0.25">
      <c r="A78" s="15" t="s">
        <v>58</v>
      </c>
      <c r="B78" s="8" t="s">
        <v>14</v>
      </c>
      <c r="C78" s="8" t="s">
        <v>57</v>
      </c>
      <c r="D78" s="8" t="s">
        <v>55</v>
      </c>
      <c r="E78" s="8" t="s">
        <v>59</v>
      </c>
      <c r="F78" s="33">
        <v>168</v>
      </c>
      <c r="G78" s="33"/>
      <c r="H78" s="33"/>
      <c r="I78" s="33"/>
      <c r="J78" s="33"/>
      <c r="K78" s="33"/>
      <c r="L78" s="34">
        <f>SUM(F78:K78)</f>
        <v>168</v>
      </c>
      <c r="M78" s="9">
        <v>168</v>
      </c>
      <c r="N78" s="33"/>
      <c r="O78" s="33"/>
      <c r="P78" s="33"/>
      <c r="Q78" s="33"/>
      <c r="R78" s="34">
        <f t="shared" ref="R78:R79" si="40">SUM(N78:Q78)</f>
        <v>0</v>
      </c>
      <c r="S78" s="9">
        <v>180.42</v>
      </c>
      <c r="T78" s="33"/>
      <c r="U78" s="33"/>
      <c r="V78" s="33"/>
      <c r="W78" s="33"/>
      <c r="X78" s="34">
        <f t="shared" ref="X78:X79" si="41">SUM(T78:W78)</f>
        <v>0</v>
      </c>
      <c r="Y78" s="9">
        <v>193.21299999999999</v>
      </c>
      <c r="Z78" s="44">
        <v>180.42</v>
      </c>
      <c r="AA78" s="44"/>
      <c r="AB78" s="44"/>
      <c r="AC78" s="44"/>
      <c r="AD78" s="44"/>
      <c r="AE78" s="44"/>
      <c r="AF78" s="46">
        <f t="shared" ref="AF78:AF79" si="42">SUM(Z78:AE78)</f>
        <v>180.42</v>
      </c>
      <c r="AG78" s="45">
        <v>180.42</v>
      </c>
      <c r="AH78" s="44">
        <v>193.21</v>
      </c>
      <c r="AI78" s="44"/>
      <c r="AJ78" s="44"/>
      <c r="AK78" s="44"/>
      <c r="AL78" s="46">
        <f t="shared" ref="AL78:AL79" si="43">SUM(AH78:AK78)</f>
        <v>193.21</v>
      </c>
    </row>
    <row r="79" spans="1:38" outlineLevel="5" x14ac:dyDescent="0.25">
      <c r="A79" s="15" t="s">
        <v>60</v>
      </c>
      <c r="B79" s="8" t="s">
        <v>14</v>
      </c>
      <c r="C79" s="8" t="s">
        <v>57</v>
      </c>
      <c r="D79" s="8" t="s">
        <v>55</v>
      </c>
      <c r="E79" s="8" t="s">
        <v>61</v>
      </c>
      <c r="F79" s="33">
        <v>246</v>
      </c>
      <c r="G79" s="33"/>
      <c r="H79" s="33"/>
      <c r="I79" s="33"/>
      <c r="J79" s="33"/>
      <c r="K79" s="33"/>
      <c r="L79" s="34">
        <f>SUM(F79:K79)</f>
        <v>246</v>
      </c>
      <c r="M79" s="9">
        <v>246</v>
      </c>
      <c r="N79" s="33"/>
      <c r="O79" s="33"/>
      <c r="P79" s="33"/>
      <c r="Q79" s="33"/>
      <c r="R79" s="34">
        <f t="shared" si="40"/>
        <v>0</v>
      </c>
      <c r="S79" s="9">
        <v>246</v>
      </c>
      <c r="T79" s="33"/>
      <c r="U79" s="33"/>
      <c r="V79" s="33"/>
      <c r="W79" s="33"/>
      <c r="X79" s="34">
        <f t="shared" si="41"/>
        <v>0</v>
      </c>
      <c r="Y79" s="9">
        <v>246</v>
      </c>
      <c r="Z79" s="44">
        <v>246</v>
      </c>
      <c r="AA79" s="44"/>
      <c r="AB79" s="44"/>
      <c r="AC79" s="44"/>
      <c r="AD79" s="44"/>
      <c r="AE79" s="44"/>
      <c r="AF79" s="46">
        <f t="shared" si="42"/>
        <v>246</v>
      </c>
      <c r="AG79" s="45">
        <v>246</v>
      </c>
      <c r="AH79" s="44">
        <v>246</v>
      </c>
      <c r="AI79" s="44"/>
      <c r="AJ79" s="44"/>
      <c r="AK79" s="44"/>
      <c r="AL79" s="46">
        <f t="shared" si="43"/>
        <v>246</v>
      </c>
    </row>
    <row r="80" spans="1:38" ht="38.25" outlineLevel="1" x14ac:dyDescent="0.25">
      <c r="A80" s="15" t="s">
        <v>62</v>
      </c>
      <c r="B80" s="8"/>
      <c r="C80" s="8"/>
      <c r="D80" s="8" t="s">
        <v>63</v>
      </c>
      <c r="E80" s="8"/>
      <c r="F80" s="33">
        <f>F81</f>
        <v>64</v>
      </c>
      <c r="G80" s="33"/>
      <c r="H80" s="33"/>
      <c r="I80" s="33"/>
      <c r="J80" s="33"/>
      <c r="K80" s="33"/>
      <c r="L80" s="33">
        <f>L81</f>
        <v>64</v>
      </c>
      <c r="M80" s="9">
        <v>64</v>
      </c>
      <c r="N80" s="33">
        <f>N81</f>
        <v>0</v>
      </c>
      <c r="O80" s="33"/>
      <c r="P80" s="33"/>
      <c r="Q80" s="33"/>
      <c r="R80" s="33">
        <f>R81</f>
        <v>0</v>
      </c>
      <c r="S80" s="9">
        <v>64</v>
      </c>
      <c r="T80" s="33">
        <f>T81</f>
        <v>0</v>
      </c>
      <c r="U80" s="33"/>
      <c r="V80" s="33"/>
      <c r="W80" s="33"/>
      <c r="X80" s="33">
        <f>X81</f>
        <v>0</v>
      </c>
      <c r="Y80" s="9">
        <v>64</v>
      </c>
      <c r="Z80" s="44">
        <f>Z81</f>
        <v>64</v>
      </c>
      <c r="AA80" s="44"/>
      <c r="AB80" s="44"/>
      <c r="AC80" s="44"/>
      <c r="AD80" s="44"/>
      <c r="AE80" s="44"/>
      <c r="AF80" s="44">
        <f>AF81</f>
        <v>64</v>
      </c>
      <c r="AG80" s="45">
        <v>64</v>
      </c>
      <c r="AH80" s="44">
        <f>AH81</f>
        <v>64</v>
      </c>
      <c r="AI80" s="44"/>
      <c r="AJ80" s="44"/>
      <c r="AK80" s="44"/>
      <c r="AL80" s="44">
        <f>AL81</f>
        <v>64</v>
      </c>
    </row>
    <row r="81" spans="1:38" ht="25.5" outlineLevel="2" x14ac:dyDescent="0.25">
      <c r="A81" s="15" t="s">
        <v>64</v>
      </c>
      <c r="B81" s="8"/>
      <c r="C81" s="8"/>
      <c r="D81" s="8" t="s">
        <v>65</v>
      </c>
      <c r="E81" s="8"/>
      <c r="F81" s="33">
        <f>F82</f>
        <v>64</v>
      </c>
      <c r="G81" s="33"/>
      <c r="H81" s="33"/>
      <c r="I81" s="33"/>
      <c r="J81" s="33"/>
      <c r="K81" s="33"/>
      <c r="L81" s="33">
        <f>L82</f>
        <v>64</v>
      </c>
      <c r="M81" s="9">
        <v>64</v>
      </c>
      <c r="N81" s="33">
        <f>N82</f>
        <v>0</v>
      </c>
      <c r="O81" s="33"/>
      <c r="P81" s="33"/>
      <c r="Q81" s="33"/>
      <c r="R81" s="33">
        <f>R82</f>
        <v>0</v>
      </c>
      <c r="S81" s="9">
        <v>64</v>
      </c>
      <c r="T81" s="33">
        <f>T82</f>
        <v>0</v>
      </c>
      <c r="U81" s="33"/>
      <c r="V81" s="33"/>
      <c r="W81" s="33"/>
      <c r="X81" s="33">
        <f>X82</f>
        <v>0</v>
      </c>
      <c r="Y81" s="9">
        <v>64</v>
      </c>
      <c r="Z81" s="44">
        <f>Z82</f>
        <v>64</v>
      </c>
      <c r="AA81" s="44"/>
      <c r="AB81" s="44"/>
      <c r="AC81" s="44"/>
      <c r="AD81" s="44"/>
      <c r="AE81" s="44"/>
      <c r="AF81" s="44">
        <f>AF82</f>
        <v>64</v>
      </c>
      <c r="AG81" s="45">
        <v>64</v>
      </c>
      <c r="AH81" s="44">
        <f>AH82</f>
        <v>64</v>
      </c>
      <c r="AI81" s="44"/>
      <c r="AJ81" s="44"/>
      <c r="AK81" s="44"/>
      <c r="AL81" s="44">
        <f>AL82</f>
        <v>64</v>
      </c>
    </row>
    <row r="82" spans="1:38" outlineLevel="3" x14ac:dyDescent="0.25">
      <c r="A82" s="15" t="s">
        <v>13</v>
      </c>
      <c r="B82" s="8" t="s">
        <v>14</v>
      </c>
      <c r="C82" s="8"/>
      <c r="D82" s="8" t="s">
        <v>65</v>
      </c>
      <c r="E82" s="8"/>
      <c r="F82" s="33">
        <f>F83</f>
        <v>64</v>
      </c>
      <c r="G82" s="33"/>
      <c r="H82" s="33"/>
      <c r="I82" s="33"/>
      <c r="J82" s="33"/>
      <c r="K82" s="33"/>
      <c r="L82" s="33">
        <f>L83</f>
        <v>64</v>
      </c>
      <c r="M82" s="9">
        <v>64</v>
      </c>
      <c r="N82" s="33">
        <f>N83</f>
        <v>0</v>
      </c>
      <c r="O82" s="33"/>
      <c r="P82" s="33"/>
      <c r="Q82" s="33"/>
      <c r="R82" s="33">
        <f>R83</f>
        <v>0</v>
      </c>
      <c r="S82" s="9">
        <v>64</v>
      </c>
      <c r="T82" s="33">
        <f>T83</f>
        <v>0</v>
      </c>
      <c r="U82" s="33"/>
      <c r="V82" s="33"/>
      <c r="W82" s="33"/>
      <c r="X82" s="33">
        <f>X83</f>
        <v>0</v>
      </c>
      <c r="Y82" s="9">
        <v>64</v>
      </c>
      <c r="Z82" s="44">
        <f>Z83</f>
        <v>64</v>
      </c>
      <c r="AA82" s="44"/>
      <c r="AB82" s="44"/>
      <c r="AC82" s="44"/>
      <c r="AD82" s="44"/>
      <c r="AE82" s="44"/>
      <c r="AF82" s="44">
        <f>AF83</f>
        <v>64</v>
      </c>
      <c r="AG82" s="45">
        <v>64</v>
      </c>
      <c r="AH82" s="44">
        <f>AH83</f>
        <v>64</v>
      </c>
      <c r="AI82" s="44"/>
      <c r="AJ82" s="44"/>
      <c r="AK82" s="44"/>
      <c r="AL82" s="44">
        <f>AL83</f>
        <v>64</v>
      </c>
    </row>
    <row r="83" spans="1:38" ht="38.25" outlineLevel="4" x14ac:dyDescent="0.25">
      <c r="A83" s="15" t="s">
        <v>66</v>
      </c>
      <c r="B83" s="8" t="s">
        <v>14</v>
      </c>
      <c r="C83" s="8" t="s">
        <v>67</v>
      </c>
      <c r="D83" s="8" t="s">
        <v>65</v>
      </c>
      <c r="E83" s="8"/>
      <c r="F83" s="33">
        <f>F84</f>
        <v>64</v>
      </c>
      <c r="G83" s="33"/>
      <c r="H83" s="33"/>
      <c r="I83" s="33"/>
      <c r="J83" s="33"/>
      <c r="K83" s="33"/>
      <c r="L83" s="33">
        <f>L84</f>
        <v>64</v>
      </c>
      <c r="M83" s="9">
        <v>64</v>
      </c>
      <c r="N83" s="33">
        <f>N84</f>
        <v>0</v>
      </c>
      <c r="O83" s="33"/>
      <c r="P83" s="33"/>
      <c r="Q83" s="33"/>
      <c r="R83" s="33">
        <f>R84</f>
        <v>0</v>
      </c>
      <c r="S83" s="9">
        <v>64</v>
      </c>
      <c r="T83" s="33">
        <f>T84</f>
        <v>0</v>
      </c>
      <c r="U83" s="33"/>
      <c r="V83" s="33"/>
      <c r="W83" s="33"/>
      <c r="X83" s="33">
        <f>X84</f>
        <v>0</v>
      </c>
      <c r="Y83" s="9">
        <v>64</v>
      </c>
      <c r="Z83" s="44">
        <f>Z84</f>
        <v>64</v>
      </c>
      <c r="AA83" s="44"/>
      <c r="AB83" s="44"/>
      <c r="AC83" s="44"/>
      <c r="AD83" s="44"/>
      <c r="AE83" s="44"/>
      <c r="AF83" s="44">
        <f>AF84</f>
        <v>64</v>
      </c>
      <c r="AG83" s="45">
        <v>64</v>
      </c>
      <c r="AH83" s="44">
        <f>AH84</f>
        <v>64</v>
      </c>
      <c r="AI83" s="44"/>
      <c r="AJ83" s="44"/>
      <c r="AK83" s="44"/>
      <c r="AL83" s="44">
        <f>AL84</f>
        <v>64</v>
      </c>
    </row>
    <row r="84" spans="1:38" outlineLevel="5" x14ac:dyDescent="0.25">
      <c r="A84" s="15" t="s">
        <v>19</v>
      </c>
      <c r="B84" s="8" t="s">
        <v>14</v>
      </c>
      <c r="C84" s="8" t="s">
        <v>67</v>
      </c>
      <c r="D84" s="8" t="s">
        <v>65</v>
      </c>
      <c r="E84" s="8" t="s">
        <v>20</v>
      </c>
      <c r="F84" s="33">
        <v>64</v>
      </c>
      <c r="G84" s="33"/>
      <c r="H84" s="33"/>
      <c r="I84" s="33"/>
      <c r="J84" s="33"/>
      <c r="K84" s="33"/>
      <c r="L84" s="34">
        <f>SUM(F84:K84)</f>
        <v>64</v>
      </c>
      <c r="M84" s="9">
        <v>64</v>
      </c>
      <c r="N84" s="33"/>
      <c r="O84" s="33"/>
      <c r="P84" s="33"/>
      <c r="Q84" s="33"/>
      <c r="R84" s="34">
        <f>SUM(N84:Q84)</f>
        <v>0</v>
      </c>
      <c r="S84" s="9">
        <v>64</v>
      </c>
      <c r="T84" s="33"/>
      <c r="U84" s="33"/>
      <c r="V84" s="33"/>
      <c r="W84" s="33"/>
      <c r="X84" s="34">
        <f>SUM(T84:W84)</f>
        <v>0</v>
      </c>
      <c r="Y84" s="9">
        <v>64</v>
      </c>
      <c r="Z84" s="44">
        <v>64</v>
      </c>
      <c r="AA84" s="44"/>
      <c r="AB84" s="44"/>
      <c r="AC84" s="44"/>
      <c r="AD84" s="44"/>
      <c r="AE84" s="44"/>
      <c r="AF84" s="46">
        <f>SUM(Z84:AE84)</f>
        <v>64</v>
      </c>
      <c r="AG84" s="45">
        <v>64</v>
      </c>
      <c r="AH84" s="44">
        <v>64</v>
      </c>
      <c r="AI84" s="44"/>
      <c r="AJ84" s="44"/>
      <c r="AK84" s="44"/>
      <c r="AL84" s="46">
        <f>SUM(AH84:AK84)</f>
        <v>64</v>
      </c>
    </row>
    <row r="85" spans="1:38" ht="51" outlineLevel="1" x14ac:dyDescent="0.25">
      <c r="A85" s="15" t="s">
        <v>68</v>
      </c>
      <c r="B85" s="8"/>
      <c r="C85" s="8"/>
      <c r="D85" s="8" t="s">
        <v>69</v>
      </c>
      <c r="E85" s="8"/>
      <c r="F85" s="33">
        <f>F86+F94+F104+F110</f>
        <v>141479.46</v>
      </c>
      <c r="G85" s="33"/>
      <c r="H85" s="33"/>
      <c r="I85" s="33"/>
      <c r="J85" s="33"/>
      <c r="K85" s="33"/>
      <c r="L85" s="33">
        <f>L86+L94+L104+L110</f>
        <v>141479.46</v>
      </c>
      <c r="M85" s="9">
        <v>141479.46100000001</v>
      </c>
      <c r="N85" s="33">
        <f>N86+N94+N104+N110</f>
        <v>0</v>
      </c>
      <c r="O85" s="33"/>
      <c r="P85" s="33"/>
      <c r="Q85" s="33"/>
      <c r="R85" s="33">
        <f>R86+R94+R104+R110</f>
        <v>0</v>
      </c>
      <c r="S85" s="9">
        <v>233266.41</v>
      </c>
      <c r="T85" s="33">
        <f>T86+T94+T104+T110</f>
        <v>0</v>
      </c>
      <c r="U85" s="33"/>
      <c r="V85" s="33"/>
      <c r="W85" s="33"/>
      <c r="X85" s="33">
        <f>X86+X94+X104+X110</f>
        <v>0</v>
      </c>
      <c r="Y85" s="9">
        <v>10000</v>
      </c>
      <c r="Z85" s="44">
        <f>Z86+Z94+Z104+Z110</f>
        <v>233266.41</v>
      </c>
      <c r="AA85" s="44"/>
      <c r="AB85" s="44"/>
      <c r="AC85" s="44"/>
      <c r="AD85" s="44"/>
      <c r="AE85" s="44"/>
      <c r="AF85" s="44">
        <f>AF86+AF94+AF104+AF110</f>
        <v>233266.41</v>
      </c>
      <c r="AG85" s="45">
        <v>233266.41</v>
      </c>
      <c r="AH85" s="44">
        <f>AH86+AH94+AH104+AH110</f>
        <v>10000</v>
      </c>
      <c r="AI85" s="44"/>
      <c r="AJ85" s="44"/>
      <c r="AK85" s="44"/>
      <c r="AL85" s="44">
        <f>AL86+AL94+AL104+AL110</f>
        <v>10000</v>
      </c>
    </row>
    <row r="86" spans="1:38" ht="25.5" outlineLevel="2" x14ac:dyDescent="0.25">
      <c r="A86" s="15" t="s">
        <v>70</v>
      </c>
      <c r="B86" s="8"/>
      <c r="C86" s="8"/>
      <c r="D86" s="8" t="s">
        <v>71</v>
      </c>
      <c r="E86" s="8"/>
      <c r="F86" s="33">
        <f>F87</f>
        <v>9556.7800000000007</v>
      </c>
      <c r="G86" s="33"/>
      <c r="H86" s="33"/>
      <c r="I86" s="33"/>
      <c r="J86" s="33"/>
      <c r="K86" s="33"/>
      <c r="L86" s="33">
        <f>L87</f>
        <v>9556.7800000000007</v>
      </c>
      <c r="M86" s="9">
        <v>9556.7829999999994</v>
      </c>
      <c r="N86" s="33">
        <f>N87</f>
        <v>0</v>
      </c>
      <c r="O86" s="33"/>
      <c r="P86" s="33"/>
      <c r="Q86" s="33"/>
      <c r="R86" s="33">
        <f>R87</f>
        <v>0</v>
      </c>
      <c r="S86" s="9">
        <v>10000</v>
      </c>
      <c r="T86" s="33">
        <f>T87</f>
        <v>0</v>
      </c>
      <c r="U86" s="33"/>
      <c r="V86" s="33"/>
      <c r="W86" s="33"/>
      <c r="X86" s="33">
        <f>X87</f>
        <v>0</v>
      </c>
      <c r="Y86" s="9">
        <v>10000</v>
      </c>
      <c r="Z86" s="44">
        <f>Z87</f>
        <v>10000</v>
      </c>
      <c r="AA86" s="44"/>
      <c r="AB86" s="44"/>
      <c r="AC86" s="44"/>
      <c r="AD86" s="44"/>
      <c r="AE86" s="44"/>
      <c r="AF86" s="44">
        <f>AF87</f>
        <v>10000</v>
      </c>
      <c r="AG86" s="45">
        <v>10000</v>
      </c>
      <c r="AH86" s="44">
        <f>AH87</f>
        <v>10000</v>
      </c>
      <c r="AI86" s="44"/>
      <c r="AJ86" s="44"/>
      <c r="AK86" s="44"/>
      <c r="AL86" s="44">
        <f>AL87</f>
        <v>10000</v>
      </c>
    </row>
    <row r="87" spans="1:38" outlineLevel="3" x14ac:dyDescent="0.25">
      <c r="A87" s="15" t="s">
        <v>13</v>
      </c>
      <c r="B87" s="8" t="s">
        <v>14</v>
      </c>
      <c r="C87" s="8"/>
      <c r="D87" s="8" t="s">
        <v>71</v>
      </c>
      <c r="E87" s="8"/>
      <c r="F87" s="33">
        <f>F88+F91</f>
        <v>9556.7800000000007</v>
      </c>
      <c r="G87" s="33"/>
      <c r="H87" s="33"/>
      <c r="I87" s="33"/>
      <c r="J87" s="33"/>
      <c r="K87" s="33"/>
      <c r="L87" s="33">
        <f>L88+L91</f>
        <v>9556.7800000000007</v>
      </c>
      <c r="M87" s="9">
        <v>9556.7829999999994</v>
      </c>
      <c r="N87" s="33">
        <f>N88+N91</f>
        <v>0</v>
      </c>
      <c r="O87" s="33"/>
      <c r="P87" s="33"/>
      <c r="Q87" s="33"/>
      <c r="R87" s="33">
        <f>R88+R91</f>
        <v>0</v>
      </c>
      <c r="S87" s="9">
        <v>10000</v>
      </c>
      <c r="T87" s="33">
        <f>T88+T91</f>
        <v>0</v>
      </c>
      <c r="U87" s="33"/>
      <c r="V87" s="33"/>
      <c r="W87" s="33"/>
      <c r="X87" s="33">
        <f>X88+X91</f>
        <v>0</v>
      </c>
      <c r="Y87" s="9">
        <v>10000</v>
      </c>
      <c r="Z87" s="44">
        <f>Z88+Z91</f>
        <v>10000</v>
      </c>
      <c r="AA87" s="44"/>
      <c r="AB87" s="44"/>
      <c r="AC87" s="44"/>
      <c r="AD87" s="44"/>
      <c r="AE87" s="44"/>
      <c r="AF87" s="44">
        <f>AF88+AF91</f>
        <v>10000</v>
      </c>
      <c r="AG87" s="45">
        <v>10000</v>
      </c>
      <c r="AH87" s="44">
        <f>AH88+AH91</f>
        <v>10000</v>
      </c>
      <c r="AI87" s="44"/>
      <c r="AJ87" s="44"/>
      <c r="AK87" s="44"/>
      <c r="AL87" s="44">
        <f>AL88+AL91</f>
        <v>10000</v>
      </c>
    </row>
    <row r="88" spans="1:38" outlineLevel="4" x14ac:dyDescent="0.25">
      <c r="A88" s="15" t="s">
        <v>23</v>
      </c>
      <c r="B88" s="8" t="s">
        <v>14</v>
      </c>
      <c r="C88" s="8" t="s">
        <v>24</v>
      </c>
      <c r="D88" s="8" t="s">
        <v>71</v>
      </c>
      <c r="E88" s="8"/>
      <c r="F88" s="33">
        <f>F89+F90</f>
        <v>2181.9900000000002</v>
      </c>
      <c r="G88" s="33"/>
      <c r="H88" s="33"/>
      <c r="I88" s="33"/>
      <c r="J88" s="33"/>
      <c r="K88" s="33"/>
      <c r="L88" s="33">
        <f>L89+L90</f>
        <v>2181.9900000000002</v>
      </c>
      <c r="M88" s="9">
        <v>2181.9929999999999</v>
      </c>
      <c r="N88" s="33">
        <f>N89+N90</f>
        <v>0</v>
      </c>
      <c r="O88" s="33"/>
      <c r="P88" s="33"/>
      <c r="Q88" s="33"/>
      <c r="R88" s="33">
        <f>R89+R90</f>
        <v>0</v>
      </c>
      <c r="S88" s="9">
        <v>1800</v>
      </c>
      <c r="T88" s="33">
        <f>T89+T90</f>
        <v>0</v>
      </c>
      <c r="U88" s="33"/>
      <c r="V88" s="33"/>
      <c r="W88" s="33"/>
      <c r="X88" s="33">
        <f>X89+X90</f>
        <v>0</v>
      </c>
      <c r="Y88" s="9">
        <v>100</v>
      </c>
      <c r="Z88" s="44">
        <f>Z89+Z90</f>
        <v>1800</v>
      </c>
      <c r="AA88" s="44"/>
      <c r="AB88" s="44"/>
      <c r="AC88" s="44"/>
      <c r="AD88" s="44"/>
      <c r="AE88" s="44"/>
      <c r="AF88" s="44">
        <f>AF89+AF90</f>
        <v>1800</v>
      </c>
      <c r="AG88" s="45">
        <v>1800</v>
      </c>
      <c r="AH88" s="44">
        <f>AH89+AH90</f>
        <v>100</v>
      </c>
      <c r="AI88" s="44"/>
      <c r="AJ88" s="44"/>
      <c r="AK88" s="44"/>
      <c r="AL88" s="44">
        <f>AL89+AL90</f>
        <v>100</v>
      </c>
    </row>
    <row r="89" spans="1:38" outlineLevel="5" x14ac:dyDescent="0.25">
      <c r="A89" s="15" t="s">
        <v>17</v>
      </c>
      <c r="B89" s="8" t="s">
        <v>14</v>
      </c>
      <c r="C89" s="8" t="s">
        <v>24</v>
      </c>
      <c r="D89" s="8" t="s">
        <v>71</v>
      </c>
      <c r="E89" s="8" t="s">
        <v>18</v>
      </c>
      <c r="F89" s="33">
        <v>237.1</v>
      </c>
      <c r="G89" s="33"/>
      <c r="H89" s="33"/>
      <c r="I89" s="33"/>
      <c r="J89" s="33"/>
      <c r="K89" s="33"/>
      <c r="L89" s="34">
        <f>SUM(F89:K89)</f>
        <v>237.1</v>
      </c>
      <c r="M89" s="9">
        <v>237.1</v>
      </c>
      <c r="N89" s="33"/>
      <c r="O89" s="33"/>
      <c r="P89" s="33"/>
      <c r="Q89" s="33"/>
      <c r="R89" s="34">
        <f t="shared" ref="R89:R90" si="44">SUM(N89:Q89)</f>
        <v>0</v>
      </c>
      <c r="S89" s="9">
        <v>0</v>
      </c>
      <c r="T89" s="33"/>
      <c r="U89" s="33"/>
      <c r="V89" s="33"/>
      <c r="W89" s="33"/>
      <c r="X89" s="34">
        <f t="shared" ref="X89:X90" si="45">SUM(T89:W89)</f>
        <v>0</v>
      </c>
      <c r="Y89" s="9">
        <v>100</v>
      </c>
      <c r="Z89" s="44">
        <v>0</v>
      </c>
      <c r="AA89" s="44"/>
      <c r="AB89" s="44"/>
      <c r="AC89" s="44"/>
      <c r="AD89" s="44"/>
      <c r="AE89" s="44"/>
      <c r="AF89" s="46">
        <f t="shared" ref="AF89:AF90" si="46">SUM(Z89:AE89)</f>
        <v>0</v>
      </c>
      <c r="AG89" s="45">
        <v>0</v>
      </c>
      <c r="AH89" s="44">
        <v>100</v>
      </c>
      <c r="AI89" s="44"/>
      <c r="AJ89" s="44"/>
      <c r="AK89" s="44"/>
      <c r="AL89" s="46">
        <f t="shared" ref="AL89:AL90" si="47">SUM(AH89:AK89)</f>
        <v>100</v>
      </c>
    </row>
    <row r="90" spans="1:38" outlineLevel="5" x14ac:dyDescent="0.25">
      <c r="A90" s="15" t="s">
        <v>19</v>
      </c>
      <c r="B90" s="8" t="s">
        <v>14</v>
      </c>
      <c r="C90" s="8" t="s">
        <v>24</v>
      </c>
      <c r="D90" s="8" t="s">
        <v>71</v>
      </c>
      <c r="E90" s="8" t="s">
        <v>20</v>
      </c>
      <c r="F90" s="33">
        <v>1944.89</v>
      </c>
      <c r="G90" s="33"/>
      <c r="H90" s="33"/>
      <c r="I90" s="33"/>
      <c r="J90" s="33"/>
      <c r="K90" s="33"/>
      <c r="L90" s="34">
        <f>SUM(F90:K90)</f>
        <v>1944.89</v>
      </c>
      <c r="M90" s="9">
        <v>1944.893</v>
      </c>
      <c r="N90" s="33"/>
      <c r="O90" s="33"/>
      <c r="P90" s="33"/>
      <c r="Q90" s="33"/>
      <c r="R90" s="34">
        <f t="shared" si="44"/>
        <v>0</v>
      </c>
      <c r="S90" s="9">
        <v>1800</v>
      </c>
      <c r="T90" s="33"/>
      <c r="U90" s="33"/>
      <c r="V90" s="33"/>
      <c r="W90" s="33"/>
      <c r="X90" s="34">
        <f t="shared" si="45"/>
        <v>0</v>
      </c>
      <c r="Y90" s="9">
        <v>0</v>
      </c>
      <c r="Z90" s="44">
        <v>1800</v>
      </c>
      <c r="AA90" s="44"/>
      <c r="AB90" s="44"/>
      <c r="AC90" s="44"/>
      <c r="AD90" s="44"/>
      <c r="AE90" s="44"/>
      <c r="AF90" s="46">
        <f t="shared" si="46"/>
        <v>1800</v>
      </c>
      <c r="AG90" s="45">
        <v>1800</v>
      </c>
      <c r="AH90" s="44">
        <v>0</v>
      </c>
      <c r="AI90" s="44"/>
      <c r="AJ90" s="44"/>
      <c r="AK90" s="44"/>
      <c r="AL90" s="46">
        <f t="shared" si="47"/>
        <v>0</v>
      </c>
    </row>
    <row r="91" spans="1:38" outlineLevel="4" x14ac:dyDescent="0.25">
      <c r="A91" s="15" t="s">
        <v>15</v>
      </c>
      <c r="B91" s="8" t="s">
        <v>14</v>
      </c>
      <c r="C91" s="8" t="s">
        <v>16</v>
      </c>
      <c r="D91" s="8" t="s">
        <v>71</v>
      </c>
      <c r="E91" s="8"/>
      <c r="F91" s="33">
        <f>F92+F93</f>
        <v>7374.79</v>
      </c>
      <c r="G91" s="33"/>
      <c r="H91" s="33"/>
      <c r="I91" s="33"/>
      <c r="J91" s="33"/>
      <c r="K91" s="33"/>
      <c r="L91" s="33">
        <f>L92+L93</f>
        <v>7374.79</v>
      </c>
      <c r="M91" s="9">
        <v>7374.79</v>
      </c>
      <c r="N91" s="33">
        <f>N92+N93</f>
        <v>0</v>
      </c>
      <c r="O91" s="33"/>
      <c r="P91" s="33"/>
      <c r="Q91" s="33"/>
      <c r="R91" s="33">
        <f>R92+R93</f>
        <v>0</v>
      </c>
      <c r="S91" s="9">
        <v>8200</v>
      </c>
      <c r="T91" s="33">
        <f>T92+T93</f>
        <v>0</v>
      </c>
      <c r="U91" s="33"/>
      <c r="V91" s="33"/>
      <c r="W91" s="33"/>
      <c r="X91" s="33">
        <f>X92+X93</f>
        <v>0</v>
      </c>
      <c r="Y91" s="9">
        <v>9900</v>
      </c>
      <c r="Z91" s="44">
        <f>Z92+Z93</f>
        <v>8200</v>
      </c>
      <c r="AA91" s="44"/>
      <c r="AB91" s="44"/>
      <c r="AC91" s="44"/>
      <c r="AD91" s="44"/>
      <c r="AE91" s="44"/>
      <c r="AF91" s="44">
        <f>AF92+AF93</f>
        <v>8200</v>
      </c>
      <c r="AG91" s="45">
        <v>8200</v>
      </c>
      <c r="AH91" s="44">
        <f>AH92+AH93</f>
        <v>9900</v>
      </c>
      <c r="AI91" s="44"/>
      <c r="AJ91" s="44"/>
      <c r="AK91" s="44"/>
      <c r="AL91" s="44">
        <f>AL92+AL93</f>
        <v>9900</v>
      </c>
    </row>
    <row r="92" spans="1:38" outlineLevel="5" x14ac:dyDescent="0.25">
      <c r="A92" s="15" t="s">
        <v>17</v>
      </c>
      <c r="B92" s="8" t="s">
        <v>14</v>
      </c>
      <c r="C92" s="8" t="s">
        <v>16</v>
      </c>
      <c r="D92" s="8" t="s">
        <v>71</v>
      </c>
      <c r="E92" s="8" t="s">
        <v>18</v>
      </c>
      <c r="F92" s="33">
        <v>330</v>
      </c>
      <c r="G92" s="33"/>
      <c r="H92" s="33"/>
      <c r="I92" s="33"/>
      <c r="J92" s="33"/>
      <c r="K92" s="33"/>
      <c r="L92" s="34">
        <f>SUM(F92:K92)</f>
        <v>330</v>
      </c>
      <c r="M92" s="9">
        <v>330</v>
      </c>
      <c r="N92" s="33"/>
      <c r="O92" s="33"/>
      <c r="P92" s="33"/>
      <c r="Q92" s="33"/>
      <c r="R92" s="34">
        <f t="shared" ref="R92:R93" si="48">SUM(N92:Q92)</f>
        <v>0</v>
      </c>
      <c r="S92" s="9">
        <v>0</v>
      </c>
      <c r="T92" s="33"/>
      <c r="U92" s="33"/>
      <c r="V92" s="33"/>
      <c r="W92" s="33"/>
      <c r="X92" s="34">
        <f t="shared" ref="X92:X93" si="49">SUM(T92:W92)</f>
        <v>0</v>
      </c>
      <c r="Y92" s="9">
        <v>1400</v>
      </c>
      <c r="Z92" s="44">
        <v>0</v>
      </c>
      <c r="AA92" s="44"/>
      <c r="AB92" s="44"/>
      <c r="AC92" s="44"/>
      <c r="AD92" s="44"/>
      <c r="AE92" s="44"/>
      <c r="AF92" s="46">
        <f t="shared" ref="AF92:AF93" si="50">SUM(Z92:AE92)</f>
        <v>0</v>
      </c>
      <c r="AG92" s="45">
        <v>0</v>
      </c>
      <c r="AH92" s="44">
        <v>1400</v>
      </c>
      <c r="AI92" s="44"/>
      <c r="AJ92" s="44"/>
      <c r="AK92" s="44"/>
      <c r="AL92" s="46">
        <f t="shared" ref="AL92:AL93" si="51">SUM(AH92:AK92)</f>
        <v>1400</v>
      </c>
    </row>
    <row r="93" spans="1:38" outlineLevel="5" x14ac:dyDescent="0.25">
      <c r="A93" s="15" t="s">
        <v>19</v>
      </c>
      <c r="B93" s="8" t="s">
        <v>14</v>
      </c>
      <c r="C93" s="8" t="s">
        <v>16</v>
      </c>
      <c r="D93" s="8" t="s">
        <v>71</v>
      </c>
      <c r="E93" s="8" t="s">
        <v>20</v>
      </c>
      <c r="F93" s="33">
        <v>7044.79</v>
      </c>
      <c r="G93" s="33"/>
      <c r="H93" s="33"/>
      <c r="I93" s="33"/>
      <c r="J93" s="33"/>
      <c r="K93" s="33"/>
      <c r="L93" s="34">
        <f>SUM(F93:K93)</f>
        <v>7044.79</v>
      </c>
      <c r="M93" s="9">
        <v>7044.79</v>
      </c>
      <c r="N93" s="33"/>
      <c r="O93" s="33"/>
      <c r="P93" s="33"/>
      <c r="Q93" s="33"/>
      <c r="R93" s="34">
        <f t="shared" si="48"/>
        <v>0</v>
      </c>
      <c r="S93" s="9">
        <v>8200</v>
      </c>
      <c r="T93" s="33"/>
      <c r="U93" s="33"/>
      <c r="V93" s="33"/>
      <c r="W93" s="33"/>
      <c r="X93" s="34">
        <f t="shared" si="49"/>
        <v>0</v>
      </c>
      <c r="Y93" s="9">
        <v>8500</v>
      </c>
      <c r="Z93" s="44">
        <v>8200</v>
      </c>
      <c r="AA93" s="44"/>
      <c r="AB93" s="44"/>
      <c r="AC93" s="44"/>
      <c r="AD93" s="44"/>
      <c r="AE93" s="44"/>
      <c r="AF93" s="46">
        <f t="shared" si="50"/>
        <v>8200</v>
      </c>
      <c r="AG93" s="45">
        <v>8200</v>
      </c>
      <c r="AH93" s="44">
        <v>8500</v>
      </c>
      <c r="AI93" s="44"/>
      <c r="AJ93" s="44"/>
      <c r="AK93" s="44"/>
      <c r="AL93" s="46">
        <f t="shared" si="51"/>
        <v>8500</v>
      </c>
    </row>
    <row r="94" spans="1:38" ht="38.25" outlineLevel="2" x14ac:dyDescent="0.25">
      <c r="A94" s="15" t="s">
        <v>72</v>
      </c>
      <c r="B94" s="8"/>
      <c r="C94" s="8"/>
      <c r="D94" s="8" t="s">
        <v>73</v>
      </c>
      <c r="E94" s="8"/>
      <c r="F94" s="33">
        <f>F95</f>
        <v>2708.2</v>
      </c>
      <c r="G94" s="33"/>
      <c r="H94" s="33"/>
      <c r="I94" s="33"/>
      <c r="J94" s="33"/>
      <c r="K94" s="33"/>
      <c r="L94" s="33">
        <f>L95</f>
        <v>2708.2</v>
      </c>
      <c r="M94" s="9">
        <v>2708.1930000000002</v>
      </c>
      <c r="N94" s="33">
        <f>N95</f>
        <v>0</v>
      </c>
      <c r="O94" s="33"/>
      <c r="P94" s="33"/>
      <c r="Q94" s="33"/>
      <c r="R94" s="33">
        <f>R95</f>
        <v>0</v>
      </c>
      <c r="S94" s="9">
        <v>0</v>
      </c>
      <c r="T94" s="33">
        <f>T95</f>
        <v>0</v>
      </c>
      <c r="U94" s="33"/>
      <c r="V94" s="33"/>
      <c r="W94" s="33"/>
      <c r="X94" s="33">
        <f>X95</f>
        <v>0</v>
      </c>
      <c r="Y94" s="9">
        <v>0</v>
      </c>
      <c r="Z94" s="44">
        <f>Z95</f>
        <v>0</v>
      </c>
      <c r="AA94" s="44"/>
      <c r="AB94" s="44"/>
      <c r="AC94" s="44"/>
      <c r="AD94" s="44"/>
      <c r="AE94" s="44"/>
      <c r="AF94" s="44">
        <f>AF95</f>
        <v>0</v>
      </c>
      <c r="AG94" s="45">
        <v>0</v>
      </c>
      <c r="AH94" s="44">
        <f>AH95</f>
        <v>0</v>
      </c>
      <c r="AI94" s="44"/>
      <c r="AJ94" s="44"/>
      <c r="AK94" s="44"/>
      <c r="AL94" s="44">
        <f>AL95</f>
        <v>0</v>
      </c>
    </row>
    <row r="95" spans="1:38" outlineLevel="3" x14ac:dyDescent="0.25">
      <c r="A95" s="15" t="s">
        <v>13</v>
      </c>
      <c r="B95" s="8" t="s">
        <v>14</v>
      </c>
      <c r="C95" s="8"/>
      <c r="D95" s="8" t="s">
        <v>73</v>
      </c>
      <c r="E95" s="8"/>
      <c r="F95" s="33">
        <f>F96+F99+F101</f>
        <v>2708.2</v>
      </c>
      <c r="G95" s="33"/>
      <c r="H95" s="33"/>
      <c r="I95" s="33"/>
      <c r="J95" s="33"/>
      <c r="K95" s="33"/>
      <c r="L95" s="33">
        <f>L96+L99+L101</f>
        <v>2708.2</v>
      </c>
      <c r="M95" s="9">
        <v>2708.1930000000002</v>
      </c>
      <c r="N95" s="33">
        <f>N96+N99+N101</f>
        <v>0</v>
      </c>
      <c r="O95" s="33"/>
      <c r="P95" s="33"/>
      <c r="Q95" s="33"/>
      <c r="R95" s="33">
        <f>R96+R99+R101</f>
        <v>0</v>
      </c>
      <c r="S95" s="9">
        <v>0</v>
      </c>
      <c r="T95" s="33">
        <f>T96+T99+T101</f>
        <v>0</v>
      </c>
      <c r="U95" s="33"/>
      <c r="V95" s="33"/>
      <c r="W95" s="33"/>
      <c r="X95" s="33">
        <f>X96+X99+X101</f>
        <v>0</v>
      </c>
      <c r="Y95" s="9">
        <v>0</v>
      </c>
      <c r="Z95" s="44">
        <f>Z96+Z99+Z101</f>
        <v>0</v>
      </c>
      <c r="AA95" s="44"/>
      <c r="AB95" s="44"/>
      <c r="AC95" s="44"/>
      <c r="AD95" s="44"/>
      <c r="AE95" s="44"/>
      <c r="AF95" s="44">
        <f>AF96+AF99+AF101</f>
        <v>0</v>
      </c>
      <c r="AG95" s="45">
        <v>0</v>
      </c>
      <c r="AH95" s="44">
        <f>AH96+AH99+AH101</f>
        <v>0</v>
      </c>
      <c r="AI95" s="44"/>
      <c r="AJ95" s="44"/>
      <c r="AK95" s="44"/>
      <c r="AL95" s="44">
        <f>AL96+AL99+AL101</f>
        <v>0</v>
      </c>
    </row>
    <row r="96" spans="1:38" outlineLevel="4" x14ac:dyDescent="0.25">
      <c r="A96" s="15" t="s">
        <v>23</v>
      </c>
      <c r="B96" s="8" t="s">
        <v>14</v>
      </c>
      <c r="C96" s="8" t="s">
        <v>24</v>
      </c>
      <c r="D96" s="8" t="s">
        <v>73</v>
      </c>
      <c r="E96" s="8"/>
      <c r="F96" s="33">
        <f>F97+F98</f>
        <v>1313.8</v>
      </c>
      <c r="G96" s="33"/>
      <c r="H96" s="33"/>
      <c r="I96" s="33"/>
      <c r="J96" s="33"/>
      <c r="K96" s="33"/>
      <c r="L96" s="33">
        <f>L97+L98</f>
        <v>1313.8</v>
      </c>
      <c r="M96" s="9">
        <v>1313.799</v>
      </c>
      <c r="N96" s="33">
        <f>N97+N98</f>
        <v>0</v>
      </c>
      <c r="O96" s="33"/>
      <c r="P96" s="33"/>
      <c r="Q96" s="33"/>
      <c r="R96" s="33">
        <f>R97+R98</f>
        <v>0</v>
      </c>
      <c r="S96" s="9">
        <v>0</v>
      </c>
      <c r="T96" s="33">
        <f>T97+T98</f>
        <v>0</v>
      </c>
      <c r="U96" s="33"/>
      <c r="V96" s="33"/>
      <c r="W96" s="33"/>
      <c r="X96" s="33">
        <f>X97+X98</f>
        <v>0</v>
      </c>
      <c r="Y96" s="9">
        <v>0</v>
      </c>
      <c r="Z96" s="44">
        <f>Z97+Z98</f>
        <v>0</v>
      </c>
      <c r="AA96" s="44"/>
      <c r="AB96" s="44"/>
      <c r="AC96" s="44"/>
      <c r="AD96" s="44"/>
      <c r="AE96" s="44"/>
      <c r="AF96" s="44">
        <f>AF97+AF98</f>
        <v>0</v>
      </c>
      <c r="AG96" s="45">
        <v>0</v>
      </c>
      <c r="AH96" s="44">
        <f>AH97+AH98</f>
        <v>0</v>
      </c>
      <c r="AI96" s="44"/>
      <c r="AJ96" s="44"/>
      <c r="AK96" s="44"/>
      <c r="AL96" s="44">
        <f>AL97+AL98</f>
        <v>0</v>
      </c>
    </row>
    <row r="97" spans="1:38" outlineLevel="5" x14ac:dyDescent="0.25">
      <c r="A97" s="15" t="s">
        <v>17</v>
      </c>
      <c r="B97" s="8" t="s">
        <v>14</v>
      </c>
      <c r="C97" s="8" t="s">
        <v>24</v>
      </c>
      <c r="D97" s="8" t="s">
        <v>73</v>
      </c>
      <c r="E97" s="8" t="s">
        <v>18</v>
      </c>
      <c r="F97" s="33">
        <v>131</v>
      </c>
      <c r="G97" s="33"/>
      <c r="H97" s="33"/>
      <c r="I97" s="33"/>
      <c r="J97" s="33"/>
      <c r="K97" s="33"/>
      <c r="L97" s="34">
        <f>SUM(F97:K97)</f>
        <v>131</v>
      </c>
      <c r="M97" s="9">
        <v>131</v>
      </c>
      <c r="N97" s="33"/>
      <c r="O97" s="33"/>
      <c r="P97" s="33"/>
      <c r="Q97" s="33"/>
      <c r="R97" s="34">
        <f t="shared" ref="R97:R98" si="52">SUM(N97:Q97)</f>
        <v>0</v>
      </c>
      <c r="S97" s="9">
        <v>0</v>
      </c>
      <c r="T97" s="33"/>
      <c r="U97" s="33"/>
      <c r="V97" s="33"/>
      <c r="W97" s="33"/>
      <c r="X97" s="34">
        <f t="shared" ref="X97:X98" si="53">SUM(T97:W97)</f>
        <v>0</v>
      </c>
      <c r="Y97" s="9">
        <v>0</v>
      </c>
      <c r="Z97" s="44">
        <v>0</v>
      </c>
      <c r="AA97" s="44"/>
      <c r="AB97" s="44"/>
      <c r="AC97" s="44"/>
      <c r="AD97" s="44"/>
      <c r="AE97" s="44"/>
      <c r="AF97" s="46">
        <f t="shared" ref="AF97:AF98" si="54">SUM(Z97:AE97)</f>
        <v>0</v>
      </c>
      <c r="AG97" s="45">
        <v>0</v>
      </c>
      <c r="AH97" s="44">
        <v>0</v>
      </c>
      <c r="AI97" s="44"/>
      <c r="AJ97" s="44"/>
      <c r="AK97" s="44"/>
      <c r="AL97" s="46">
        <f t="shared" ref="AL97:AL98" si="55">SUM(AH97:AK97)</f>
        <v>0</v>
      </c>
    </row>
    <row r="98" spans="1:38" outlineLevel="5" x14ac:dyDescent="0.25">
      <c r="A98" s="15" t="s">
        <v>19</v>
      </c>
      <c r="B98" s="8" t="s">
        <v>14</v>
      </c>
      <c r="C98" s="8" t="s">
        <v>24</v>
      </c>
      <c r="D98" s="8" t="s">
        <v>73</v>
      </c>
      <c r="E98" s="8" t="s">
        <v>20</v>
      </c>
      <c r="F98" s="33">
        <v>1182.8</v>
      </c>
      <c r="G98" s="33"/>
      <c r="H98" s="33"/>
      <c r="I98" s="33"/>
      <c r="J98" s="33"/>
      <c r="K98" s="33"/>
      <c r="L98" s="34">
        <f>SUM(F98:K98)</f>
        <v>1182.8</v>
      </c>
      <c r="M98" s="9">
        <v>1182.799</v>
      </c>
      <c r="N98" s="33"/>
      <c r="O98" s="33"/>
      <c r="P98" s="33"/>
      <c r="Q98" s="33"/>
      <c r="R98" s="34">
        <f t="shared" si="52"/>
        <v>0</v>
      </c>
      <c r="S98" s="9">
        <v>0</v>
      </c>
      <c r="T98" s="33"/>
      <c r="U98" s="33"/>
      <c r="V98" s="33"/>
      <c r="W98" s="33"/>
      <c r="X98" s="34">
        <f t="shared" si="53"/>
        <v>0</v>
      </c>
      <c r="Y98" s="9">
        <v>0</v>
      </c>
      <c r="Z98" s="44">
        <v>0</v>
      </c>
      <c r="AA98" s="44"/>
      <c r="AB98" s="44"/>
      <c r="AC98" s="44"/>
      <c r="AD98" s="44"/>
      <c r="AE98" s="44"/>
      <c r="AF98" s="46">
        <f t="shared" si="54"/>
        <v>0</v>
      </c>
      <c r="AG98" s="45">
        <v>0</v>
      </c>
      <c r="AH98" s="44">
        <v>0</v>
      </c>
      <c r="AI98" s="44"/>
      <c r="AJ98" s="44"/>
      <c r="AK98" s="44"/>
      <c r="AL98" s="46">
        <f t="shared" si="55"/>
        <v>0</v>
      </c>
    </row>
    <row r="99" spans="1:38" outlineLevel="4" x14ac:dyDescent="0.25">
      <c r="A99" s="15" t="s">
        <v>15</v>
      </c>
      <c r="B99" s="8" t="s">
        <v>14</v>
      </c>
      <c r="C99" s="8" t="s">
        <v>16</v>
      </c>
      <c r="D99" s="8" t="s">
        <v>73</v>
      </c>
      <c r="E99" s="8"/>
      <c r="F99" s="33">
        <f>F100</f>
        <v>970.2</v>
      </c>
      <c r="G99" s="33"/>
      <c r="H99" s="33"/>
      <c r="I99" s="33"/>
      <c r="J99" s="33"/>
      <c r="K99" s="33"/>
      <c r="L99" s="33">
        <f>L100</f>
        <v>970.2</v>
      </c>
      <c r="M99" s="9">
        <v>970.2</v>
      </c>
      <c r="N99" s="33">
        <f>N100</f>
        <v>0</v>
      </c>
      <c r="O99" s="33"/>
      <c r="P99" s="33"/>
      <c r="Q99" s="33"/>
      <c r="R99" s="33">
        <f>R100</f>
        <v>0</v>
      </c>
      <c r="S99" s="9">
        <v>0</v>
      </c>
      <c r="T99" s="33">
        <f>T100</f>
        <v>0</v>
      </c>
      <c r="U99" s="33"/>
      <c r="V99" s="33"/>
      <c r="W99" s="33"/>
      <c r="X99" s="33">
        <f>X100</f>
        <v>0</v>
      </c>
      <c r="Y99" s="9">
        <v>0</v>
      </c>
      <c r="Z99" s="44">
        <f>Z100</f>
        <v>0</v>
      </c>
      <c r="AA99" s="44"/>
      <c r="AB99" s="44"/>
      <c r="AC99" s="44"/>
      <c r="AD99" s="44"/>
      <c r="AE99" s="44"/>
      <c r="AF99" s="44">
        <f>AF100</f>
        <v>0</v>
      </c>
      <c r="AG99" s="45">
        <v>0</v>
      </c>
      <c r="AH99" s="44">
        <f>AH100</f>
        <v>0</v>
      </c>
      <c r="AI99" s="44"/>
      <c r="AJ99" s="44"/>
      <c r="AK99" s="44"/>
      <c r="AL99" s="44">
        <f>AL100</f>
        <v>0</v>
      </c>
    </row>
    <row r="100" spans="1:38" outlineLevel="5" x14ac:dyDescent="0.25">
      <c r="A100" s="15" t="s">
        <v>19</v>
      </c>
      <c r="B100" s="8" t="s">
        <v>14</v>
      </c>
      <c r="C100" s="8" t="s">
        <v>16</v>
      </c>
      <c r="D100" s="8" t="s">
        <v>73</v>
      </c>
      <c r="E100" s="8" t="s">
        <v>20</v>
      </c>
      <c r="F100" s="33">
        <v>970.2</v>
      </c>
      <c r="G100" s="33"/>
      <c r="H100" s="33"/>
      <c r="I100" s="33"/>
      <c r="J100" s="33"/>
      <c r="K100" s="33"/>
      <c r="L100" s="34">
        <f>SUM(F100:K100)</f>
        <v>970.2</v>
      </c>
      <c r="M100" s="9">
        <v>970.2</v>
      </c>
      <c r="N100" s="33"/>
      <c r="O100" s="33"/>
      <c r="P100" s="33"/>
      <c r="Q100" s="33"/>
      <c r="R100" s="34">
        <f>SUM(N100:Q100)</f>
        <v>0</v>
      </c>
      <c r="S100" s="9">
        <v>0</v>
      </c>
      <c r="T100" s="33"/>
      <c r="U100" s="33"/>
      <c r="V100" s="33"/>
      <c r="W100" s="33"/>
      <c r="X100" s="34">
        <f>SUM(T100:W100)</f>
        <v>0</v>
      </c>
      <c r="Y100" s="9">
        <v>0</v>
      </c>
      <c r="Z100" s="44">
        <v>0</v>
      </c>
      <c r="AA100" s="44"/>
      <c r="AB100" s="44"/>
      <c r="AC100" s="44"/>
      <c r="AD100" s="44"/>
      <c r="AE100" s="44"/>
      <c r="AF100" s="46">
        <f>SUM(Z100:AE100)</f>
        <v>0</v>
      </c>
      <c r="AG100" s="45">
        <v>0</v>
      </c>
      <c r="AH100" s="44">
        <v>0</v>
      </c>
      <c r="AI100" s="44"/>
      <c r="AJ100" s="44"/>
      <c r="AK100" s="44"/>
      <c r="AL100" s="46">
        <f>SUM(AH100:AK100)</f>
        <v>0</v>
      </c>
    </row>
    <row r="101" spans="1:38" outlineLevel="4" x14ac:dyDescent="0.25">
      <c r="A101" s="15" t="s">
        <v>31</v>
      </c>
      <c r="B101" s="8" t="s">
        <v>14</v>
      </c>
      <c r="C101" s="8" t="s">
        <v>32</v>
      </c>
      <c r="D101" s="8" t="s">
        <v>73</v>
      </c>
      <c r="E101" s="8"/>
      <c r="F101" s="33">
        <f>F102+F103</f>
        <v>424.20000000000005</v>
      </c>
      <c r="G101" s="33"/>
      <c r="H101" s="33"/>
      <c r="I101" s="33"/>
      <c r="J101" s="33"/>
      <c r="K101" s="33"/>
      <c r="L101" s="33">
        <f>L102+L103</f>
        <v>424.20000000000005</v>
      </c>
      <c r="M101" s="9">
        <v>424.19400000000002</v>
      </c>
      <c r="N101" s="33">
        <f>N102+N103</f>
        <v>0</v>
      </c>
      <c r="O101" s="33"/>
      <c r="P101" s="33"/>
      <c r="Q101" s="33"/>
      <c r="R101" s="33">
        <f>R102+R103</f>
        <v>0</v>
      </c>
      <c r="S101" s="9">
        <v>0</v>
      </c>
      <c r="T101" s="33">
        <f>T102+T103</f>
        <v>0</v>
      </c>
      <c r="U101" s="33"/>
      <c r="V101" s="33"/>
      <c r="W101" s="33"/>
      <c r="X101" s="33">
        <f>X102+X103</f>
        <v>0</v>
      </c>
      <c r="Y101" s="9">
        <v>0</v>
      </c>
      <c r="Z101" s="44">
        <f>Z102+Z103</f>
        <v>0</v>
      </c>
      <c r="AA101" s="44"/>
      <c r="AB101" s="44"/>
      <c r="AC101" s="44"/>
      <c r="AD101" s="44"/>
      <c r="AE101" s="44"/>
      <c r="AF101" s="44">
        <f>AF102+AF103</f>
        <v>0</v>
      </c>
      <c r="AG101" s="45">
        <v>0</v>
      </c>
      <c r="AH101" s="44">
        <f>AH102+AH103</f>
        <v>0</v>
      </c>
      <c r="AI101" s="44"/>
      <c r="AJ101" s="44"/>
      <c r="AK101" s="44"/>
      <c r="AL101" s="44">
        <f>AL102+AL103</f>
        <v>0</v>
      </c>
    </row>
    <row r="102" spans="1:38" outlineLevel="5" x14ac:dyDescent="0.25">
      <c r="A102" s="15" t="s">
        <v>17</v>
      </c>
      <c r="B102" s="8" t="s">
        <v>14</v>
      </c>
      <c r="C102" s="8" t="s">
        <v>32</v>
      </c>
      <c r="D102" s="8" t="s">
        <v>73</v>
      </c>
      <c r="E102" s="8" t="s">
        <v>18</v>
      </c>
      <c r="F102" s="33">
        <v>357.91</v>
      </c>
      <c r="G102" s="33"/>
      <c r="H102" s="33"/>
      <c r="I102" s="33"/>
      <c r="J102" s="33"/>
      <c r="K102" s="33"/>
      <c r="L102" s="34">
        <f>SUM(F102:K102)</f>
        <v>357.91</v>
      </c>
      <c r="M102" s="9">
        <v>357.90600000000001</v>
      </c>
      <c r="N102" s="33"/>
      <c r="O102" s="33"/>
      <c r="P102" s="33"/>
      <c r="Q102" s="33"/>
      <c r="R102" s="34">
        <f t="shared" ref="R102:R103" si="56">SUM(N102:Q102)</f>
        <v>0</v>
      </c>
      <c r="S102" s="9">
        <v>0</v>
      </c>
      <c r="T102" s="33"/>
      <c r="U102" s="33"/>
      <c r="V102" s="33"/>
      <c r="W102" s="33"/>
      <c r="X102" s="34">
        <f t="shared" ref="X102:X103" si="57">SUM(T102:W102)</f>
        <v>0</v>
      </c>
      <c r="Y102" s="9">
        <v>0</v>
      </c>
      <c r="Z102" s="44">
        <v>0</v>
      </c>
      <c r="AA102" s="44"/>
      <c r="AB102" s="44"/>
      <c r="AC102" s="44"/>
      <c r="AD102" s="44"/>
      <c r="AE102" s="44"/>
      <c r="AF102" s="46">
        <f t="shared" ref="AF102:AF103" si="58">SUM(Z102:AE102)</f>
        <v>0</v>
      </c>
      <c r="AG102" s="45">
        <v>0</v>
      </c>
      <c r="AH102" s="44">
        <v>0</v>
      </c>
      <c r="AI102" s="44"/>
      <c r="AJ102" s="44"/>
      <c r="AK102" s="44"/>
      <c r="AL102" s="46">
        <f t="shared" ref="AL102:AL103" si="59">SUM(AH102:AK102)</f>
        <v>0</v>
      </c>
    </row>
    <row r="103" spans="1:38" outlineLevel="5" x14ac:dyDescent="0.25">
      <c r="A103" s="15" t="s">
        <v>19</v>
      </c>
      <c r="B103" s="8" t="s">
        <v>14</v>
      </c>
      <c r="C103" s="8" t="s">
        <v>32</v>
      </c>
      <c r="D103" s="8" t="s">
        <v>73</v>
      </c>
      <c r="E103" s="8" t="s">
        <v>20</v>
      </c>
      <c r="F103" s="33">
        <v>66.290000000000006</v>
      </c>
      <c r="G103" s="33"/>
      <c r="H103" s="33"/>
      <c r="I103" s="33"/>
      <c r="J103" s="33"/>
      <c r="K103" s="33"/>
      <c r="L103" s="34">
        <f>SUM(F103:K103)</f>
        <v>66.290000000000006</v>
      </c>
      <c r="M103" s="9">
        <v>66.287999999999997</v>
      </c>
      <c r="N103" s="33"/>
      <c r="O103" s="33"/>
      <c r="P103" s="33"/>
      <c r="Q103" s="33"/>
      <c r="R103" s="34">
        <f t="shared" si="56"/>
        <v>0</v>
      </c>
      <c r="S103" s="9">
        <v>0</v>
      </c>
      <c r="T103" s="33"/>
      <c r="U103" s="33"/>
      <c r="V103" s="33"/>
      <c r="W103" s="33"/>
      <c r="X103" s="34">
        <f t="shared" si="57"/>
        <v>0</v>
      </c>
      <c r="Y103" s="9">
        <v>0</v>
      </c>
      <c r="Z103" s="44">
        <v>0</v>
      </c>
      <c r="AA103" s="44"/>
      <c r="AB103" s="44"/>
      <c r="AC103" s="44"/>
      <c r="AD103" s="44"/>
      <c r="AE103" s="44"/>
      <c r="AF103" s="46">
        <f t="shared" si="58"/>
        <v>0</v>
      </c>
      <c r="AG103" s="45">
        <v>0</v>
      </c>
      <c r="AH103" s="44">
        <v>0</v>
      </c>
      <c r="AI103" s="44"/>
      <c r="AJ103" s="44"/>
      <c r="AK103" s="44"/>
      <c r="AL103" s="46">
        <f t="shared" si="59"/>
        <v>0</v>
      </c>
    </row>
    <row r="104" spans="1:38" ht="25.5" outlineLevel="2" x14ac:dyDescent="0.25">
      <c r="A104" s="15" t="s">
        <v>74</v>
      </c>
      <c r="B104" s="8"/>
      <c r="C104" s="8"/>
      <c r="D104" s="8" t="s">
        <v>75</v>
      </c>
      <c r="E104" s="8"/>
      <c r="F104" s="33">
        <f>F105</f>
        <v>126328.23</v>
      </c>
      <c r="G104" s="33"/>
      <c r="H104" s="33"/>
      <c r="I104" s="33"/>
      <c r="J104" s="33"/>
      <c r="K104" s="33"/>
      <c r="L104" s="33">
        <f>L105</f>
        <v>126328.23</v>
      </c>
      <c r="M104" s="9">
        <v>126328.23299999999</v>
      </c>
      <c r="N104" s="33">
        <f>N105</f>
        <v>0</v>
      </c>
      <c r="O104" s="33"/>
      <c r="P104" s="33"/>
      <c r="Q104" s="33"/>
      <c r="R104" s="33">
        <f>R105</f>
        <v>0</v>
      </c>
      <c r="S104" s="9">
        <v>223266.41</v>
      </c>
      <c r="T104" s="33">
        <f>T105</f>
        <v>0</v>
      </c>
      <c r="U104" s="33"/>
      <c r="V104" s="33"/>
      <c r="W104" s="33"/>
      <c r="X104" s="33">
        <f>X105</f>
        <v>0</v>
      </c>
      <c r="Y104" s="9">
        <v>0</v>
      </c>
      <c r="Z104" s="44">
        <f>Z105</f>
        <v>223266.41</v>
      </c>
      <c r="AA104" s="44"/>
      <c r="AB104" s="44"/>
      <c r="AC104" s="44"/>
      <c r="AD104" s="44"/>
      <c r="AE104" s="44"/>
      <c r="AF104" s="44">
        <f>AF105</f>
        <v>223266.41</v>
      </c>
      <c r="AG104" s="45">
        <v>223266.41</v>
      </c>
      <c r="AH104" s="44">
        <f>AH105</f>
        <v>0</v>
      </c>
      <c r="AI104" s="44"/>
      <c r="AJ104" s="44"/>
      <c r="AK104" s="44"/>
      <c r="AL104" s="44">
        <f>AL105</f>
        <v>0</v>
      </c>
    </row>
    <row r="105" spans="1:38" outlineLevel="3" x14ac:dyDescent="0.25">
      <c r="A105" s="15" t="s">
        <v>13</v>
      </c>
      <c r="B105" s="8" t="s">
        <v>14</v>
      </c>
      <c r="C105" s="8"/>
      <c r="D105" s="8" t="s">
        <v>75</v>
      </c>
      <c r="E105" s="8"/>
      <c r="F105" s="33">
        <f>F106+F108</f>
        <v>126328.23</v>
      </c>
      <c r="G105" s="33"/>
      <c r="H105" s="33"/>
      <c r="I105" s="33"/>
      <c r="J105" s="33"/>
      <c r="K105" s="33"/>
      <c r="L105" s="33">
        <f>L106+L108</f>
        <v>126328.23</v>
      </c>
      <c r="M105" s="9">
        <v>126328.23299999999</v>
      </c>
      <c r="N105" s="33">
        <f>N106+N108</f>
        <v>0</v>
      </c>
      <c r="O105" s="33"/>
      <c r="P105" s="33"/>
      <c r="Q105" s="33"/>
      <c r="R105" s="33">
        <f>R106+R108</f>
        <v>0</v>
      </c>
      <c r="S105" s="9">
        <v>223266.41</v>
      </c>
      <c r="T105" s="33">
        <f>T106+T108</f>
        <v>0</v>
      </c>
      <c r="U105" s="33"/>
      <c r="V105" s="33"/>
      <c r="W105" s="33"/>
      <c r="X105" s="33">
        <f>X106+X108</f>
        <v>0</v>
      </c>
      <c r="Y105" s="9">
        <v>0</v>
      </c>
      <c r="Z105" s="44">
        <f>Z106+Z108</f>
        <v>223266.41</v>
      </c>
      <c r="AA105" s="44"/>
      <c r="AB105" s="44"/>
      <c r="AC105" s="44"/>
      <c r="AD105" s="44"/>
      <c r="AE105" s="44"/>
      <c r="AF105" s="44">
        <f>AF106+AF108</f>
        <v>223266.41</v>
      </c>
      <c r="AG105" s="45">
        <v>223266.41</v>
      </c>
      <c r="AH105" s="44">
        <f>AH106+AH108</f>
        <v>0</v>
      </c>
      <c r="AI105" s="44"/>
      <c r="AJ105" s="44"/>
      <c r="AK105" s="44"/>
      <c r="AL105" s="44">
        <f>AL106+AL108</f>
        <v>0</v>
      </c>
    </row>
    <row r="106" spans="1:38" outlineLevel="4" x14ac:dyDescent="0.25">
      <c r="A106" s="15" t="s">
        <v>23</v>
      </c>
      <c r="B106" s="8" t="s">
        <v>14</v>
      </c>
      <c r="C106" s="8" t="s">
        <v>24</v>
      </c>
      <c r="D106" s="8" t="s">
        <v>75</v>
      </c>
      <c r="E106" s="8"/>
      <c r="F106" s="33">
        <f>F107</f>
        <v>14695.03</v>
      </c>
      <c r="G106" s="33"/>
      <c r="H106" s="33"/>
      <c r="I106" s="33"/>
      <c r="J106" s="33"/>
      <c r="K106" s="33"/>
      <c r="L106" s="33">
        <f>L107</f>
        <v>14695.03</v>
      </c>
      <c r="M106" s="9">
        <v>14695.032999999999</v>
      </c>
      <c r="N106" s="33">
        <f>N107</f>
        <v>0</v>
      </c>
      <c r="O106" s="33"/>
      <c r="P106" s="33"/>
      <c r="Q106" s="33"/>
      <c r="R106" s="33">
        <f>R107</f>
        <v>0</v>
      </c>
      <c r="S106" s="9">
        <v>0</v>
      </c>
      <c r="T106" s="33">
        <f>T107</f>
        <v>0</v>
      </c>
      <c r="U106" s="33"/>
      <c r="V106" s="33"/>
      <c r="W106" s="33"/>
      <c r="X106" s="33">
        <f>X107</f>
        <v>0</v>
      </c>
      <c r="Y106" s="9">
        <v>0</v>
      </c>
      <c r="Z106" s="44">
        <f>Z107</f>
        <v>0</v>
      </c>
      <c r="AA106" s="44"/>
      <c r="AB106" s="44"/>
      <c r="AC106" s="44"/>
      <c r="AD106" s="44"/>
      <c r="AE106" s="44"/>
      <c r="AF106" s="44">
        <f>AF107</f>
        <v>0</v>
      </c>
      <c r="AG106" s="45">
        <v>0</v>
      </c>
      <c r="AH106" s="44">
        <f>AH107</f>
        <v>0</v>
      </c>
      <c r="AI106" s="44"/>
      <c r="AJ106" s="44"/>
      <c r="AK106" s="44"/>
      <c r="AL106" s="44">
        <f>AL107</f>
        <v>0</v>
      </c>
    </row>
    <row r="107" spans="1:38" outlineLevel="5" x14ac:dyDescent="0.25">
      <c r="A107" s="15" t="s">
        <v>17</v>
      </c>
      <c r="B107" s="8" t="s">
        <v>14</v>
      </c>
      <c r="C107" s="8" t="s">
        <v>24</v>
      </c>
      <c r="D107" s="8" t="s">
        <v>75</v>
      </c>
      <c r="E107" s="8" t="s">
        <v>18</v>
      </c>
      <c r="F107" s="33">
        <v>14695.03</v>
      </c>
      <c r="G107" s="33"/>
      <c r="H107" s="33"/>
      <c r="I107" s="33"/>
      <c r="J107" s="33"/>
      <c r="K107" s="33"/>
      <c r="L107" s="34">
        <f>SUM(F107:K107)</f>
        <v>14695.03</v>
      </c>
      <c r="M107" s="9">
        <v>14695.032999999999</v>
      </c>
      <c r="N107" s="33"/>
      <c r="O107" s="33"/>
      <c r="P107" s="33"/>
      <c r="Q107" s="33"/>
      <c r="R107" s="34">
        <f>SUM(N107:Q107)</f>
        <v>0</v>
      </c>
      <c r="S107" s="9">
        <v>0</v>
      </c>
      <c r="T107" s="33"/>
      <c r="U107" s="33"/>
      <c r="V107" s="33"/>
      <c r="W107" s="33"/>
      <c r="X107" s="34">
        <f>SUM(T107:W107)</f>
        <v>0</v>
      </c>
      <c r="Y107" s="9">
        <v>0</v>
      </c>
      <c r="Z107" s="44">
        <v>0</v>
      </c>
      <c r="AA107" s="44"/>
      <c r="AB107" s="44"/>
      <c r="AC107" s="44"/>
      <c r="AD107" s="44"/>
      <c r="AE107" s="44"/>
      <c r="AF107" s="46">
        <f>SUM(Z107:AE107)</f>
        <v>0</v>
      </c>
      <c r="AG107" s="45">
        <v>0</v>
      </c>
      <c r="AH107" s="44">
        <v>0</v>
      </c>
      <c r="AI107" s="44"/>
      <c r="AJ107" s="44"/>
      <c r="AK107" s="44"/>
      <c r="AL107" s="46">
        <f>SUM(AH107:AK107)</f>
        <v>0</v>
      </c>
    </row>
    <row r="108" spans="1:38" outlineLevel="4" x14ac:dyDescent="0.25">
      <c r="A108" s="15" t="s">
        <v>15</v>
      </c>
      <c r="B108" s="8" t="s">
        <v>14</v>
      </c>
      <c r="C108" s="8" t="s">
        <v>16</v>
      </c>
      <c r="D108" s="8" t="s">
        <v>75</v>
      </c>
      <c r="E108" s="8"/>
      <c r="F108" s="33">
        <f>F109</f>
        <v>111633.2</v>
      </c>
      <c r="G108" s="33"/>
      <c r="H108" s="33"/>
      <c r="I108" s="33"/>
      <c r="J108" s="33"/>
      <c r="K108" s="33"/>
      <c r="L108" s="33">
        <f>L109</f>
        <v>111633.2</v>
      </c>
      <c r="M108" s="9">
        <v>111633.2</v>
      </c>
      <c r="N108" s="33">
        <f>N109</f>
        <v>0</v>
      </c>
      <c r="O108" s="33"/>
      <c r="P108" s="33"/>
      <c r="Q108" s="33"/>
      <c r="R108" s="33">
        <f>R109</f>
        <v>0</v>
      </c>
      <c r="S108" s="9">
        <v>223266.41</v>
      </c>
      <c r="T108" s="33">
        <f>T109</f>
        <v>0</v>
      </c>
      <c r="U108" s="33"/>
      <c r="V108" s="33"/>
      <c r="W108" s="33"/>
      <c r="X108" s="33">
        <f>X109</f>
        <v>0</v>
      </c>
      <c r="Y108" s="9">
        <v>0</v>
      </c>
      <c r="Z108" s="44">
        <f>Z109</f>
        <v>223266.41</v>
      </c>
      <c r="AA108" s="44"/>
      <c r="AB108" s="44"/>
      <c r="AC108" s="44"/>
      <c r="AD108" s="44"/>
      <c r="AE108" s="44"/>
      <c r="AF108" s="44">
        <f>AF109</f>
        <v>223266.41</v>
      </c>
      <c r="AG108" s="45">
        <v>223266.41</v>
      </c>
      <c r="AH108" s="44">
        <f>AH109</f>
        <v>0</v>
      </c>
      <c r="AI108" s="44"/>
      <c r="AJ108" s="44"/>
      <c r="AK108" s="44"/>
      <c r="AL108" s="44">
        <f>AL109</f>
        <v>0</v>
      </c>
    </row>
    <row r="109" spans="1:38" outlineLevel="5" x14ac:dyDescent="0.25">
      <c r="A109" s="15" t="s">
        <v>17</v>
      </c>
      <c r="B109" s="8" t="s">
        <v>14</v>
      </c>
      <c r="C109" s="8" t="s">
        <v>16</v>
      </c>
      <c r="D109" s="8" t="s">
        <v>75</v>
      </c>
      <c r="E109" s="8" t="s">
        <v>18</v>
      </c>
      <c r="F109" s="33">
        <v>111633.2</v>
      </c>
      <c r="G109" s="33"/>
      <c r="H109" s="33"/>
      <c r="I109" s="33"/>
      <c r="J109" s="33"/>
      <c r="K109" s="33"/>
      <c r="L109" s="34">
        <f>SUM(F109:K109)</f>
        <v>111633.2</v>
      </c>
      <c r="M109" s="9">
        <v>111633.2</v>
      </c>
      <c r="N109" s="33"/>
      <c r="O109" s="33"/>
      <c r="P109" s="33"/>
      <c r="Q109" s="33"/>
      <c r="R109" s="34">
        <f>SUM(N109:Q109)</f>
        <v>0</v>
      </c>
      <c r="S109" s="9">
        <v>223266.41</v>
      </c>
      <c r="T109" s="33"/>
      <c r="U109" s="33"/>
      <c r="V109" s="33"/>
      <c r="W109" s="33"/>
      <c r="X109" s="34">
        <f>SUM(T109:W109)</f>
        <v>0</v>
      </c>
      <c r="Y109" s="9">
        <v>0</v>
      </c>
      <c r="Z109" s="44">
        <v>223266.41</v>
      </c>
      <c r="AA109" s="44"/>
      <c r="AB109" s="44"/>
      <c r="AC109" s="44"/>
      <c r="AD109" s="44"/>
      <c r="AE109" s="44"/>
      <c r="AF109" s="46">
        <f>SUM(Z109:AE109)</f>
        <v>223266.41</v>
      </c>
      <c r="AG109" s="45">
        <v>223266.41</v>
      </c>
      <c r="AH109" s="44">
        <v>0</v>
      </c>
      <c r="AI109" s="44"/>
      <c r="AJ109" s="44"/>
      <c r="AK109" s="44"/>
      <c r="AL109" s="46">
        <f>SUM(AH109:AK109)</f>
        <v>0</v>
      </c>
    </row>
    <row r="110" spans="1:38" ht="63.75" outlineLevel="2" x14ac:dyDescent="0.25">
      <c r="A110" s="15" t="s">
        <v>76</v>
      </c>
      <c r="B110" s="8"/>
      <c r="C110" s="8"/>
      <c r="D110" s="8" t="s">
        <v>77</v>
      </c>
      <c r="E110" s="8"/>
      <c r="F110" s="33">
        <f>F111</f>
        <v>2886.25</v>
      </c>
      <c r="G110" s="33"/>
      <c r="H110" s="33"/>
      <c r="I110" s="33"/>
      <c r="J110" s="33"/>
      <c r="K110" s="33"/>
      <c r="L110" s="33">
        <f>L111</f>
        <v>2886.25</v>
      </c>
      <c r="M110" s="9">
        <v>2886.252</v>
      </c>
      <c r="N110" s="33">
        <f>N111</f>
        <v>0</v>
      </c>
      <c r="O110" s="33"/>
      <c r="P110" s="33"/>
      <c r="Q110" s="33"/>
      <c r="R110" s="33">
        <f>R111</f>
        <v>0</v>
      </c>
      <c r="S110" s="9">
        <v>0</v>
      </c>
      <c r="T110" s="33">
        <f>T111</f>
        <v>0</v>
      </c>
      <c r="U110" s="33"/>
      <c r="V110" s="33"/>
      <c r="W110" s="33"/>
      <c r="X110" s="33">
        <f>X111</f>
        <v>0</v>
      </c>
      <c r="Y110" s="9">
        <v>0</v>
      </c>
      <c r="Z110" s="44">
        <f>Z111</f>
        <v>0</v>
      </c>
      <c r="AA110" s="44"/>
      <c r="AB110" s="44"/>
      <c r="AC110" s="44"/>
      <c r="AD110" s="44"/>
      <c r="AE110" s="44"/>
      <c r="AF110" s="44">
        <f>AF111</f>
        <v>0</v>
      </c>
      <c r="AG110" s="45">
        <v>0</v>
      </c>
      <c r="AH110" s="44">
        <f>AH111</f>
        <v>0</v>
      </c>
      <c r="AI110" s="44"/>
      <c r="AJ110" s="44"/>
      <c r="AK110" s="44"/>
      <c r="AL110" s="44">
        <f>AL111</f>
        <v>0</v>
      </c>
    </row>
    <row r="111" spans="1:38" outlineLevel="3" x14ac:dyDescent="0.25">
      <c r="A111" s="15" t="s">
        <v>13</v>
      </c>
      <c r="B111" s="8" t="s">
        <v>14</v>
      </c>
      <c r="C111" s="8"/>
      <c r="D111" s="8" t="s">
        <v>77</v>
      </c>
      <c r="E111" s="8"/>
      <c r="F111" s="33">
        <f>F112</f>
        <v>2886.25</v>
      </c>
      <c r="G111" s="33"/>
      <c r="H111" s="33"/>
      <c r="I111" s="33"/>
      <c r="J111" s="33"/>
      <c r="K111" s="33"/>
      <c r="L111" s="33">
        <f>L112</f>
        <v>2886.25</v>
      </c>
      <c r="M111" s="9">
        <v>2886.252</v>
      </c>
      <c r="N111" s="33">
        <f>N112</f>
        <v>0</v>
      </c>
      <c r="O111" s="33"/>
      <c r="P111" s="33"/>
      <c r="Q111" s="33"/>
      <c r="R111" s="33">
        <f>R112</f>
        <v>0</v>
      </c>
      <c r="S111" s="9">
        <v>0</v>
      </c>
      <c r="T111" s="33">
        <f>T112</f>
        <v>0</v>
      </c>
      <c r="U111" s="33"/>
      <c r="V111" s="33"/>
      <c r="W111" s="33"/>
      <c r="X111" s="33">
        <f>X112</f>
        <v>0</v>
      </c>
      <c r="Y111" s="9">
        <v>0</v>
      </c>
      <c r="Z111" s="44">
        <f>Z112</f>
        <v>0</v>
      </c>
      <c r="AA111" s="44"/>
      <c r="AB111" s="44"/>
      <c r="AC111" s="44"/>
      <c r="AD111" s="44"/>
      <c r="AE111" s="44"/>
      <c r="AF111" s="44">
        <f>AF112</f>
        <v>0</v>
      </c>
      <c r="AG111" s="45">
        <v>0</v>
      </c>
      <c r="AH111" s="44">
        <f>AH112</f>
        <v>0</v>
      </c>
      <c r="AI111" s="44"/>
      <c r="AJ111" s="44"/>
      <c r="AK111" s="44"/>
      <c r="AL111" s="44">
        <f>AL112</f>
        <v>0</v>
      </c>
    </row>
    <row r="112" spans="1:38" outlineLevel="4" x14ac:dyDescent="0.25">
      <c r="A112" s="15" t="s">
        <v>15</v>
      </c>
      <c r="B112" s="8" t="s">
        <v>14</v>
      </c>
      <c r="C112" s="8" t="s">
        <v>16</v>
      </c>
      <c r="D112" s="8" t="s">
        <v>77</v>
      </c>
      <c r="E112" s="8"/>
      <c r="F112" s="33">
        <f>F113</f>
        <v>2886.25</v>
      </c>
      <c r="G112" s="33"/>
      <c r="H112" s="33"/>
      <c r="I112" s="33"/>
      <c r="J112" s="33"/>
      <c r="K112" s="33"/>
      <c r="L112" s="33">
        <f>L113</f>
        <v>2886.25</v>
      </c>
      <c r="M112" s="9">
        <v>2886.252</v>
      </c>
      <c r="N112" s="33">
        <f>N113</f>
        <v>0</v>
      </c>
      <c r="O112" s="33"/>
      <c r="P112" s="33"/>
      <c r="Q112" s="33"/>
      <c r="R112" s="33">
        <f>R113</f>
        <v>0</v>
      </c>
      <c r="S112" s="9">
        <v>0</v>
      </c>
      <c r="T112" s="33">
        <f>T113</f>
        <v>0</v>
      </c>
      <c r="U112" s="33"/>
      <c r="V112" s="33"/>
      <c r="W112" s="33"/>
      <c r="X112" s="33">
        <f>X113</f>
        <v>0</v>
      </c>
      <c r="Y112" s="9">
        <v>0</v>
      </c>
      <c r="Z112" s="44">
        <f>Z113</f>
        <v>0</v>
      </c>
      <c r="AA112" s="44"/>
      <c r="AB112" s="44"/>
      <c r="AC112" s="44"/>
      <c r="AD112" s="44"/>
      <c r="AE112" s="44"/>
      <c r="AF112" s="44">
        <f>AF113</f>
        <v>0</v>
      </c>
      <c r="AG112" s="45">
        <v>0</v>
      </c>
      <c r="AH112" s="44">
        <f>AH113</f>
        <v>0</v>
      </c>
      <c r="AI112" s="44"/>
      <c r="AJ112" s="44"/>
      <c r="AK112" s="44"/>
      <c r="AL112" s="44">
        <f>AL113</f>
        <v>0</v>
      </c>
    </row>
    <row r="113" spans="1:38" outlineLevel="5" x14ac:dyDescent="0.25">
      <c r="A113" s="15" t="s">
        <v>19</v>
      </c>
      <c r="B113" s="8" t="s">
        <v>14</v>
      </c>
      <c r="C113" s="8" t="s">
        <v>16</v>
      </c>
      <c r="D113" s="8" t="s">
        <v>77</v>
      </c>
      <c r="E113" s="8" t="s">
        <v>20</v>
      </c>
      <c r="F113" s="33">
        <v>2886.25</v>
      </c>
      <c r="G113" s="33"/>
      <c r="H113" s="33"/>
      <c r="I113" s="33"/>
      <c r="J113" s="33"/>
      <c r="K113" s="33"/>
      <c r="L113" s="34">
        <f>SUM(F113:K113)</f>
        <v>2886.25</v>
      </c>
      <c r="M113" s="9">
        <v>2886.252</v>
      </c>
      <c r="N113" s="33"/>
      <c r="O113" s="33"/>
      <c r="P113" s="33"/>
      <c r="Q113" s="33"/>
      <c r="R113" s="34">
        <f>SUM(N113:Q113)</f>
        <v>0</v>
      </c>
      <c r="S113" s="9">
        <v>0</v>
      </c>
      <c r="T113" s="33"/>
      <c r="U113" s="33"/>
      <c r="V113" s="33"/>
      <c r="W113" s="33"/>
      <c r="X113" s="34">
        <f>SUM(T113:W113)</f>
        <v>0</v>
      </c>
      <c r="Y113" s="9">
        <v>0</v>
      </c>
      <c r="Z113" s="44">
        <v>0</v>
      </c>
      <c r="AA113" s="44"/>
      <c r="AB113" s="44"/>
      <c r="AC113" s="44"/>
      <c r="AD113" s="44"/>
      <c r="AE113" s="44"/>
      <c r="AF113" s="46">
        <f>SUM(Z113:AE113)</f>
        <v>0</v>
      </c>
      <c r="AG113" s="45">
        <v>0</v>
      </c>
      <c r="AH113" s="44">
        <v>0</v>
      </c>
      <c r="AI113" s="44"/>
      <c r="AJ113" s="44"/>
      <c r="AK113" s="44"/>
      <c r="AL113" s="46">
        <f>SUM(AH113:AK113)</f>
        <v>0</v>
      </c>
    </row>
    <row r="114" spans="1:38" ht="51" outlineLevel="1" x14ac:dyDescent="0.25">
      <c r="A114" s="15" t="s">
        <v>78</v>
      </c>
      <c r="B114" s="8"/>
      <c r="C114" s="8"/>
      <c r="D114" s="8" t="s">
        <v>79</v>
      </c>
      <c r="E114" s="8"/>
      <c r="F114" s="33">
        <f>F115+F120</f>
        <v>3170.36</v>
      </c>
      <c r="G114" s="33"/>
      <c r="H114" s="33"/>
      <c r="I114" s="33"/>
      <c r="J114" s="33"/>
      <c r="K114" s="33"/>
      <c r="L114" s="33">
        <f>L115+L120</f>
        <v>3170.36</v>
      </c>
      <c r="M114" s="9">
        <v>3170.364</v>
      </c>
      <c r="N114" s="33">
        <f>N115+N120</f>
        <v>0</v>
      </c>
      <c r="O114" s="33"/>
      <c r="P114" s="33"/>
      <c r="Q114" s="33"/>
      <c r="R114" s="33">
        <f>R115+R120</f>
        <v>0</v>
      </c>
      <c r="S114" s="9">
        <v>3170.364</v>
      </c>
      <c r="T114" s="33">
        <f>T115+T120</f>
        <v>0</v>
      </c>
      <c r="U114" s="33"/>
      <c r="V114" s="33"/>
      <c r="W114" s="33"/>
      <c r="X114" s="33">
        <f>X115+X120</f>
        <v>0</v>
      </c>
      <c r="Y114" s="9">
        <v>3170.364</v>
      </c>
      <c r="Z114" s="44">
        <f>Z115+Z120</f>
        <v>3170.36</v>
      </c>
      <c r="AA114" s="44"/>
      <c r="AB114" s="44"/>
      <c r="AC114" s="44"/>
      <c r="AD114" s="44"/>
      <c r="AE114" s="44"/>
      <c r="AF114" s="44">
        <f>AF115+AF120</f>
        <v>3170.36</v>
      </c>
      <c r="AG114" s="45">
        <v>3170.364</v>
      </c>
      <c r="AH114" s="44">
        <f>AH115+AH120</f>
        <v>3170.36</v>
      </c>
      <c r="AI114" s="44"/>
      <c r="AJ114" s="44"/>
      <c r="AK114" s="44"/>
      <c r="AL114" s="44">
        <f>AL115+AL120</f>
        <v>3170.36</v>
      </c>
    </row>
    <row r="115" spans="1:38" ht="51" outlineLevel="2" x14ac:dyDescent="0.25">
      <c r="A115" s="15" t="s">
        <v>80</v>
      </c>
      <c r="B115" s="8"/>
      <c r="C115" s="8"/>
      <c r="D115" s="8" t="s">
        <v>81</v>
      </c>
      <c r="E115" s="8"/>
      <c r="F115" s="33">
        <f>F116</f>
        <v>1825.3600000000001</v>
      </c>
      <c r="G115" s="33"/>
      <c r="H115" s="33"/>
      <c r="I115" s="33"/>
      <c r="J115" s="33"/>
      <c r="K115" s="33"/>
      <c r="L115" s="33">
        <f>L116</f>
        <v>1825.3600000000001</v>
      </c>
      <c r="M115" s="9">
        <v>1825.364</v>
      </c>
      <c r="N115" s="33">
        <f>N116</f>
        <v>0</v>
      </c>
      <c r="O115" s="33"/>
      <c r="P115" s="33"/>
      <c r="Q115" s="33"/>
      <c r="R115" s="33">
        <f>R116</f>
        <v>0</v>
      </c>
      <c r="S115" s="9">
        <v>1825.364</v>
      </c>
      <c r="T115" s="33">
        <f>T116</f>
        <v>0</v>
      </c>
      <c r="U115" s="33"/>
      <c r="V115" s="33"/>
      <c r="W115" s="33"/>
      <c r="X115" s="33">
        <f>X116</f>
        <v>0</v>
      </c>
      <c r="Y115" s="9">
        <v>1825.364</v>
      </c>
      <c r="Z115" s="44">
        <f>Z116</f>
        <v>1825.3600000000001</v>
      </c>
      <c r="AA115" s="44"/>
      <c r="AB115" s="44"/>
      <c r="AC115" s="44"/>
      <c r="AD115" s="44"/>
      <c r="AE115" s="44"/>
      <c r="AF115" s="44">
        <f>AF116</f>
        <v>1825.3600000000001</v>
      </c>
      <c r="AG115" s="45">
        <v>1825.364</v>
      </c>
      <c r="AH115" s="44">
        <f>AH116</f>
        <v>1825.3600000000001</v>
      </c>
      <c r="AI115" s="44"/>
      <c r="AJ115" s="44"/>
      <c r="AK115" s="44"/>
      <c r="AL115" s="44">
        <f>AL116</f>
        <v>1825.3600000000001</v>
      </c>
    </row>
    <row r="116" spans="1:38" outlineLevel="3" x14ac:dyDescent="0.25">
      <c r="A116" s="15" t="s">
        <v>13</v>
      </c>
      <c r="B116" s="8" t="s">
        <v>14</v>
      </c>
      <c r="C116" s="8"/>
      <c r="D116" s="8" t="s">
        <v>81</v>
      </c>
      <c r="E116" s="8"/>
      <c r="F116" s="33">
        <f>F117</f>
        <v>1825.3600000000001</v>
      </c>
      <c r="G116" s="33"/>
      <c r="H116" s="33"/>
      <c r="I116" s="33"/>
      <c r="J116" s="33"/>
      <c r="K116" s="33"/>
      <c r="L116" s="33">
        <f>L117</f>
        <v>1825.3600000000001</v>
      </c>
      <c r="M116" s="9">
        <v>1825.364</v>
      </c>
      <c r="N116" s="33">
        <f>N117</f>
        <v>0</v>
      </c>
      <c r="O116" s="33"/>
      <c r="P116" s="33"/>
      <c r="Q116" s="33"/>
      <c r="R116" s="33">
        <f>R117</f>
        <v>0</v>
      </c>
      <c r="S116" s="9">
        <v>1825.364</v>
      </c>
      <c r="T116" s="33">
        <f>T117</f>
        <v>0</v>
      </c>
      <c r="U116" s="33"/>
      <c r="V116" s="33"/>
      <c r="W116" s="33"/>
      <c r="X116" s="33">
        <f>X117</f>
        <v>0</v>
      </c>
      <c r="Y116" s="9">
        <v>1825.364</v>
      </c>
      <c r="Z116" s="44">
        <f>Z117</f>
        <v>1825.3600000000001</v>
      </c>
      <c r="AA116" s="44"/>
      <c r="AB116" s="44"/>
      <c r="AC116" s="44"/>
      <c r="AD116" s="44"/>
      <c r="AE116" s="44"/>
      <c r="AF116" s="44">
        <f>AF117</f>
        <v>1825.3600000000001</v>
      </c>
      <c r="AG116" s="45">
        <v>1825.364</v>
      </c>
      <c r="AH116" s="44">
        <f>AH117</f>
        <v>1825.3600000000001</v>
      </c>
      <c r="AI116" s="44"/>
      <c r="AJ116" s="44"/>
      <c r="AK116" s="44"/>
      <c r="AL116" s="44">
        <f>AL117</f>
        <v>1825.3600000000001</v>
      </c>
    </row>
    <row r="117" spans="1:38" outlineLevel="4" x14ac:dyDescent="0.25">
      <c r="A117" s="15" t="s">
        <v>82</v>
      </c>
      <c r="B117" s="8" t="s">
        <v>14</v>
      </c>
      <c r="C117" s="8" t="s">
        <v>14</v>
      </c>
      <c r="D117" s="8" t="s">
        <v>81</v>
      </c>
      <c r="E117" s="8"/>
      <c r="F117" s="33">
        <f>F118+F119</f>
        <v>1825.3600000000001</v>
      </c>
      <c r="G117" s="33"/>
      <c r="H117" s="33"/>
      <c r="I117" s="33"/>
      <c r="J117" s="33"/>
      <c r="K117" s="33"/>
      <c r="L117" s="33">
        <f>L118+L119</f>
        <v>1825.3600000000001</v>
      </c>
      <c r="M117" s="9">
        <v>1825.364</v>
      </c>
      <c r="N117" s="33">
        <f>N118+N119</f>
        <v>0</v>
      </c>
      <c r="O117" s="33"/>
      <c r="P117" s="33"/>
      <c r="Q117" s="33"/>
      <c r="R117" s="33">
        <f>R118+R119</f>
        <v>0</v>
      </c>
      <c r="S117" s="9">
        <v>1825.364</v>
      </c>
      <c r="T117" s="33">
        <f>T118+T119</f>
        <v>0</v>
      </c>
      <c r="U117" s="33"/>
      <c r="V117" s="33"/>
      <c r="W117" s="33"/>
      <c r="X117" s="33">
        <f>X118+X119</f>
        <v>0</v>
      </c>
      <c r="Y117" s="9">
        <v>1825.364</v>
      </c>
      <c r="Z117" s="44">
        <f>Z118+Z119</f>
        <v>1825.3600000000001</v>
      </c>
      <c r="AA117" s="44"/>
      <c r="AB117" s="44"/>
      <c r="AC117" s="44"/>
      <c r="AD117" s="44"/>
      <c r="AE117" s="44"/>
      <c r="AF117" s="44">
        <f>AF118+AF119</f>
        <v>1825.3600000000001</v>
      </c>
      <c r="AG117" s="45">
        <v>1825.364</v>
      </c>
      <c r="AH117" s="44">
        <f>AH118+AH119</f>
        <v>1825.3600000000001</v>
      </c>
      <c r="AI117" s="44"/>
      <c r="AJ117" s="44"/>
      <c r="AK117" s="44"/>
      <c r="AL117" s="44">
        <f>AL118+AL119</f>
        <v>1825.3600000000001</v>
      </c>
    </row>
    <row r="118" spans="1:38" outlineLevel="5" x14ac:dyDescent="0.25">
      <c r="A118" s="15" t="s">
        <v>17</v>
      </c>
      <c r="B118" s="8" t="s">
        <v>14</v>
      </c>
      <c r="C118" s="8" t="s">
        <v>14</v>
      </c>
      <c r="D118" s="8" t="s">
        <v>81</v>
      </c>
      <c r="E118" s="8" t="s">
        <v>18</v>
      </c>
      <c r="F118" s="33">
        <v>750.66</v>
      </c>
      <c r="G118" s="33"/>
      <c r="H118" s="33"/>
      <c r="I118" s="33"/>
      <c r="J118" s="33"/>
      <c r="K118" s="33"/>
      <c r="L118" s="34">
        <f>SUM(F118:K118)</f>
        <v>750.66</v>
      </c>
      <c r="M118" s="9">
        <v>750.66</v>
      </c>
      <c r="N118" s="33"/>
      <c r="O118" s="33"/>
      <c r="P118" s="33"/>
      <c r="Q118" s="33"/>
      <c r="R118" s="34">
        <f t="shared" ref="R118:R119" si="60">SUM(N118:Q118)</f>
        <v>0</v>
      </c>
      <c r="S118" s="9">
        <v>750.66</v>
      </c>
      <c r="T118" s="33"/>
      <c r="U118" s="33"/>
      <c r="V118" s="33"/>
      <c r="W118" s="33"/>
      <c r="X118" s="34">
        <f t="shared" ref="X118:X119" si="61">SUM(T118:W118)</f>
        <v>0</v>
      </c>
      <c r="Y118" s="9">
        <v>750.66</v>
      </c>
      <c r="Z118" s="44">
        <v>750.66</v>
      </c>
      <c r="AA118" s="44"/>
      <c r="AB118" s="44"/>
      <c r="AC118" s="44"/>
      <c r="AD118" s="44"/>
      <c r="AE118" s="44"/>
      <c r="AF118" s="46">
        <f t="shared" ref="AF118:AF119" si="62">SUM(Z118:AE118)</f>
        <v>750.66</v>
      </c>
      <c r="AG118" s="45">
        <v>750.66</v>
      </c>
      <c r="AH118" s="44">
        <v>750.66</v>
      </c>
      <c r="AI118" s="44"/>
      <c r="AJ118" s="44"/>
      <c r="AK118" s="44"/>
      <c r="AL118" s="46">
        <f t="shared" ref="AL118:AL119" si="63">SUM(AH118:AK118)</f>
        <v>750.66</v>
      </c>
    </row>
    <row r="119" spans="1:38" outlineLevel="5" x14ac:dyDescent="0.25">
      <c r="A119" s="15" t="s">
        <v>19</v>
      </c>
      <c r="B119" s="8" t="s">
        <v>14</v>
      </c>
      <c r="C119" s="8" t="s">
        <v>14</v>
      </c>
      <c r="D119" s="8" t="s">
        <v>81</v>
      </c>
      <c r="E119" s="8" t="s">
        <v>20</v>
      </c>
      <c r="F119" s="33">
        <v>1074.7</v>
      </c>
      <c r="G119" s="33"/>
      <c r="H119" s="33"/>
      <c r="I119" s="33"/>
      <c r="J119" s="33"/>
      <c r="K119" s="33"/>
      <c r="L119" s="34">
        <f>SUM(F119:K119)</f>
        <v>1074.7</v>
      </c>
      <c r="M119" s="9">
        <v>1074.704</v>
      </c>
      <c r="N119" s="33"/>
      <c r="O119" s="33"/>
      <c r="P119" s="33"/>
      <c r="Q119" s="33"/>
      <c r="R119" s="34">
        <f t="shared" si="60"/>
        <v>0</v>
      </c>
      <c r="S119" s="9">
        <v>1074.704</v>
      </c>
      <c r="T119" s="33"/>
      <c r="U119" s="33"/>
      <c r="V119" s="33"/>
      <c r="W119" s="33"/>
      <c r="X119" s="34">
        <f t="shared" si="61"/>
        <v>0</v>
      </c>
      <c r="Y119" s="9">
        <v>1074.704</v>
      </c>
      <c r="Z119" s="44">
        <v>1074.7</v>
      </c>
      <c r="AA119" s="44"/>
      <c r="AB119" s="44"/>
      <c r="AC119" s="44"/>
      <c r="AD119" s="44"/>
      <c r="AE119" s="44"/>
      <c r="AF119" s="46">
        <f t="shared" si="62"/>
        <v>1074.7</v>
      </c>
      <c r="AG119" s="45">
        <v>1074.704</v>
      </c>
      <c r="AH119" s="44">
        <v>1074.7</v>
      </c>
      <c r="AI119" s="44"/>
      <c r="AJ119" s="44"/>
      <c r="AK119" s="44"/>
      <c r="AL119" s="46">
        <f t="shared" si="63"/>
        <v>1074.7</v>
      </c>
    </row>
    <row r="120" spans="1:38" ht="51" outlineLevel="2" x14ac:dyDescent="0.25">
      <c r="A120" s="15" t="s">
        <v>83</v>
      </c>
      <c r="B120" s="8"/>
      <c r="C120" s="8"/>
      <c r="D120" s="8" t="s">
        <v>84</v>
      </c>
      <c r="E120" s="8"/>
      <c r="F120" s="33">
        <f>F121</f>
        <v>1345</v>
      </c>
      <c r="G120" s="33"/>
      <c r="H120" s="33"/>
      <c r="I120" s="33"/>
      <c r="J120" s="33"/>
      <c r="K120" s="33"/>
      <c r="L120" s="33">
        <f>L121</f>
        <v>1345</v>
      </c>
      <c r="M120" s="9">
        <v>1345</v>
      </c>
      <c r="N120" s="33">
        <f>N121</f>
        <v>0</v>
      </c>
      <c r="O120" s="33"/>
      <c r="P120" s="33"/>
      <c r="Q120" s="33"/>
      <c r="R120" s="33">
        <f>R121</f>
        <v>0</v>
      </c>
      <c r="S120" s="9">
        <v>1345</v>
      </c>
      <c r="T120" s="33">
        <f>T121</f>
        <v>0</v>
      </c>
      <c r="U120" s="33"/>
      <c r="V120" s="33"/>
      <c r="W120" s="33"/>
      <c r="X120" s="33">
        <f>X121</f>
        <v>0</v>
      </c>
      <c r="Y120" s="9">
        <v>1345</v>
      </c>
      <c r="Z120" s="44">
        <f>Z121</f>
        <v>1345</v>
      </c>
      <c r="AA120" s="44"/>
      <c r="AB120" s="44"/>
      <c r="AC120" s="44"/>
      <c r="AD120" s="44"/>
      <c r="AE120" s="44"/>
      <c r="AF120" s="44">
        <f>AF121</f>
        <v>1345</v>
      </c>
      <c r="AG120" s="45">
        <v>1345</v>
      </c>
      <c r="AH120" s="44">
        <f>AH121</f>
        <v>1345</v>
      </c>
      <c r="AI120" s="44"/>
      <c r="AJ120" s="44"/>
      <c r="AK120" s="44"/>
      <c r="AL120" s="44">
        <f>AL121</f>
        <v>1345</v>
      </c>
    </row>
    <row r="121" spans="1:38" outlineLevel="3" x14ac:dyDescent="0.25">
      <c r="A121" s="15" t="s">
        <v>13</v>
      </c>
      <c r="B121" s="8" t="s">
        <v>14</v>
      </c>
      <c r="C121" s="8"/>
      <c r="D121" s="8" t="s">
        <v>84</v>
      </c>
      <c r="E121" s="8"/>
      <c r="F121" s="33">
        <f>F122</f>
        <v>1345</v>
      </c>
      <c r="G121" s="33"/>
      <c r="H121" s="33"/>
      <c r="I121" s="33"/>
      <c r="J121" s="33"/>
      <c r="K121" s="33"/>
      <c r="L121" s="33">
        <f>L122</f>
        <v>1345</v>
      </c>
      <c r="M121" s="9">
        <v>1345</v>
      </c>
      <c r="N121" s="33">
        <f>N122</f>
        <v>0</v>
      </c>
      <c r="O121" s="33"/>
      <c r="P121" s="33"/>
      <c r="Q121" s="33"/>
      <c r="R121" s="33">
        <f>R122</f>
        <v>0</v>
      </c>
      <c r="S121" s="9">
        <v>1345</v>
      </c>
      <c r="T121" s="33">
        <f>T122</f>
        <v>0</v>
      </c>
      <c r="U121" s="33"/>
      <c r="V121" s="33"/>
      <c r="W121" s="33"/>
      <c r="X121" s="33">
        <f>X122</f>
        <v>0</v>
      </c>
      <c r="Y121" s="9">
        <v>1345</v>
      </c>
      <c r="Z121" s="44">
        <f>Z122</f>
        <v>1345</v>
      </c>
      <c r="AA121" s="44"/>
      <c r="AB121" s="44"/>
      <c r="AC121" s="44"/>
      <c r="AD121" s="44"/>
      <c r="AE121" s="44"/>
      <c r="AF121" s="44">
        <f>AF122</f>
        <v>1345</v>
      </c>
      <c r="AG121" s="45">
        <v>1345</v>
      </c>
      <c r="AH121" s="44">
        <f>AH122</f>
        <v>1345</v>
      </c>
      <c r="AI121" s="44"/>
      <c r="AJ121" s="44"/>
      <c r="AK121" s="44"/>
      <c r="AL121" s="44">
        <f>AL122</f>
        <v>1345</v>
      </c>
    </row>
    <row r="122" spans="1:38" outlineLevel="4" x14ac:dyDescent="0.25">
      <c r="A122" s="15" t="s">
        <v>82</v>
      </c>
      <c r="B122" s="8" t="s">
        <v>14</v>
      </c>
      <c r="C122" s="8" t="s">
        <v>14</v>
      </c>
      <c r="D122" s="8" t="s">
        <v>84</v>
      </c>
      <c r="E122" s="8"/>
      <c r="F122" s="33">
        <f>F123+F124</f>
        <v>1345</v>
      </c>
      <c r="G122" s="33"/>
      <c r="H122" s="33"/>
      <c r="I122" s="33"/>
      <c r="J122" s="33"/>
      <c r="K122" s="33"/>
      <c r="L122" s="33">
        <f>L123+L124</f>
        <v>1345</v>
      </c>
      <c r="M122" s="9">
        <v>1345</v>
      </c>
      <c r="N122" s="33">
        <f>N123+N124</f>
        <v>0</v>
      </c>
      <c r="O122" s="33"/>
      <c r="P122" s="33"/>
      <c r="Q122" s="33"/>
      <c r="R122" s="33">
        <f>R123+R124</f>
        <v>0</v>
      </c>
      <c r="S122" s="9">
        <v>1345</v>
      </c>
      <c r="T122" s="33">
        <f>T123+T124</f>
        <v>0</v>
      </c>
      <c r="U122" s="33"/>
      <c r="V122" s="33"/>
      <c r="W122" s="33"/>
      <c r="X122" s="33">
        <f>X123+X124</f>
        <v>0</v>
      </c>
      <c r="Y122" s="9">
        <v>1345</v>
      </c>
      <c r="Z122" s="44">
        <f>Z123+Z124</f>
        <v>1345</v>
      </c>
      <c r="AA122" s="44"/>
      <c r="AB122" s="44"/>
      <c r="AC122" s="44"/>
      <c r="AD122" s="44"/>
      <c r="AE122" s="44"/>
      <c r="AF122" s="44">
        <f>AF123+AF124</f>
        <v>1345</v>
      </c>
      <c r="AG122" s="45">
        <v>1345</v>
      </c>
      <c r="AH122" s="44">
        <f>AH123+AH124</f>
        <v>1345</v>
      </c>
      <c r="AI122" s="44"/>
      <c r="AJ122" s="44"/>
      <c r="AK122" s="44"/>
      <c r="AL122" s="44">
        <f>AL123+AL124</f>
        <v>1345</v>
      </c>
    </row>
    <row r="123" spans="1:38" outlineLevel="5" x14ac:dyDescent="0.25">
      <c r="A123" s="15" t="s">
        <v>17</v>
      </c>
      <c r="B123" s="8" t="s">
        <v>14</v>
      </c>
      <c r="C123" s="8" t="s">
        <v>14</v>
      </c>
      <c r="D123" s="8" t="s">
        <v>84</v>
      </c>
      <c r="E123" s="8" t="s">
        <v>18</v>
      </c>
      <c r="F123" s="33">
        <v>487.76</v>
      </c>
      <c r="G123" s="33"/>
      <c r="H123" s="33"/>
      <c r="I123" s="33"/>
      <c r="J123" s="33"/>
      <c r="K123" s="33"/>
      <c r="L123" s="34">
        <f>SUM(F123:K123)</f>
        <v>487.76</v>
      </c>
      <c r="M123" s="9">
        <v>487.76</v>
      </c>
      <c r="N123" s="33"/>
      <c r="O123" s="33"/>
      <c r="P123" s="33"/>
      <c r="Q123" s="33"/>
      <c r="R123" s="34">
        <f t="shared" ref="R123:R124" si="64">SUM(N123:Q123)</f>
        <v>0</v>
      </c>
      <c r="S123" s="9">
        <v>487.76</v>
      </c>
      <c r="T123" s="33"/>
      <c r="U123" s="33"/>
      <c r="V123" s="33"/>
      <c r="W123" s="33"/>
      <c r="X123" s="34">
        <f t="shared" ref="X123:X124" si="65">SUM(T123:W123)</f>
        <v>0</v>
      </c>
      <c r="Y123" s="9">
        <v>487.76</v>
      </c>
      <c r="Z123" s="44">
        <v>487.76</v>
      </c>
      <c r="AA123" s="44"/>
      <c r="AB123" s="44"/>
      <c r="AC123" s="44"/>
      <c r="AD123" s="44"/>
      <c r="AE123" s="44"/>
      <c r="AF123" s="46">
        <f t="shared" ref="AF123:AF124" si="66">SUM(Z123:AE123)</f>
        <v>487.76</v>
      </c>
      <c r="AG123" s="45">
        <v>487.76</v>
      </c>
      <c r="AH123" s="44">
        <v>487.76</v>
      </c>
      <c r="AI123" s="44"/>
      <c r="AJ123" s="44"/>
      <c r="AK123" s="44"/>
      <c r="AL123" s="46">
        <f t="shared" ref="AL123:AL124" si="67">SUM(AH123:AK123)</f>
        <v>487.76</v>
      </c>
    </row>
    <row r="124" spans="1:38" outlineLevel="5" x14ac:dyDescent="0.25">
      <c r="A124" s="15" t="s">
        <v>19</v>
      </c>
      <c r="B124" s="8" t="s">
        <v>14</v>
      </c>
      <c r="C124" s="8" t="s">
        <v>14</v>
      </c>
      <c r="D124" s="8" t="s">
        <v>84</v>
      </c>
      <c r="E124" s="8" t="s">
        <v>20</v>
      </c>
      <c r="F124" s="33">
        <v>857.24</v>
      </c>
      <c r="G124" s="33"/>
      <c r="H124" s="33"/>
      <c r="I124" s="33"/>
      <c r="J124" s="33"/>
      <c r="K124" s="33"/>
      <c r="L124" s="34">
        <f>SUM(F124:K124)</f>
        <v>857.24</v>
      </c>
      <c r="M124" s="9">
        <v>857.24</v>
      </c>
      <c r="N124" s="33"/>
      <c r="O124" s="33"/>
      <c r="P124" s="33"/>
      <c r="Q124" s="33"/>
      <c r="R124" s="34">
        <f t="shared" si="64"/>
        <v>0</v>
      </c>
      <c r="S124" s="9">
        <v>857.24</v>
      </c>
      <c r="T124" s="33"/>
      <c r="U124" s="33"/>
      <c r="V124" s="33"/>
      <c r="W124" s="33"/>
      <c r="X124" s="34">
        <f t="shared" si="65"/>
        <v>0</v>
      </c>
      <c r="Y124" s="9">
        <v>857.24</v>
      </c>
      <c r="Z124" s="44">
        <v>857.24</v>
      </c>
      <c r="AA124" s="44"/>
      <c r="AB124" s="44"/>
      <c r="AC124" s="44"/>
      <c r="AD124" s="44"/>
      <c r="AE124" s="44"/>
      <c r="AF124" s="46">
        <f t="shared" si="66"/>
        <v>857.24</v>
      </c>
      <c r="AG124" s="45">
        <v>857.24</v>
      </c>
      <c r="AH124" s="44">
        <v>857.24</v>
      </c>
      <c r="AI124" s="44"/>
      <c r="AJ124" s="44"/>
      <c r="AK124" s="44"/>
      <c r="AL124" s="46">
        <f t="shared" si="67"/>
        <v>857.24</v>
      </c>
    </row>
    <row r="125" spans="1:38" ht="25.5" outlineLevel="1" x14ac:dyDescent="0.25">
      <c r="A125" s="15" t="s">
        <v>85</v>
      </c>
      <c r="B125" s="8"/>
      <c r="C125" s="8"/>
      <c r="D125" s="8" t="s">
        <v>86</v>
      </c>
      <c r="E125" s="8"/>
      <c r="F125" s="33">
        <f>F126</f>
        <v>343.51</v>
      </c>
      <c r="G125" s="33"/>
      <c r="H125" s="33"/>
      <c r="I125" s="33"/>
      <c r="J125" s="33"/>
      <c r="K125" s="33"/>
      <c r="L125" s="33">
        <f>L126</f>
        <v>343.51</v>
      </c>
      <c r="M125" s="9">
        <v>343.51400000000001</v>
      </c>
      <c r="N125" s="33">
        <f>N126</f>
        <v>0</v>
      </c>
      <c r="O125" s="33"/>
      <c r="P125" s="33"/>
      <c r="Q125" s="33"/>
      <c r="R125" s="33">
        <f>R126</f>
        <v>0</v>
      </c>
      <c r="S125" s="9">
        <v>193.71799999999999</v>
      </c>
      <c r="T125" s="33">
        <f>T126</f>
        <v>0</v>
      </c>
      <c r="U125" s="33"/>
      <c r="V125" s="33"/>
      <c r="W125" s="33"/>
      <c r="X125" s="33">
        <f>X126</f>
        <v>0</v>
      </c>
      <c r="Y125" s="9">
        <v>175.99299999999999</v>
      </c>
      <c r="Z125" s="44">
        <f>Z126</f>
        <v>193.72</v>
      </c>
      <c r="AA125" s="44"/>
      <c r="AB125" s="44"/>
      <c r="AC125" s="44"/>
      <c r="AD125" s="44"/>
      <c r="AE125" s="44"/>
      <c r="AF125" s="44">
        <f>AF126</f>
        <v>193.72</v>
      </c>
      <c r="AG125" s="45">
        <v>193.71799999999999</v>
      </c>
      <c r="AH125" s="44">
        <f>AH126</f>
        <v>175.99</v>
      </c>
      <c r="AI125" s="44"/>
      <c r="AJ125" s="44"/>
      <c r="AK125" s="44"/>
      <c r="AL125" s="44">
        <f>AL126</f>
        <v>175.99</v>
      </c>
    </row>
    <row r="126" spans="1:38" ht="63.75" outlineLevel="2" x14ac:dyDescent="0.25">
      <c r="A126" s="15" t="s">
        <v>87</v>
      </c>
      <c r="B126" s="8"/>
      <c r="C126" s="8"/>
      <c r="D126" s="8" t="s">
        <v>88</v>
      </c>
      <c r="E126" s="8"/>
      <c r="F126" s="33">
        <f>F127</f>
        <v>343.51</v>
      </c>
      <c r="G126" s="33"/>
      <c r="H126" s="33"/>
      <c r="I126" s="33"/>
      <c r="J126" s="33"/>
      <c r="K126" s="33"/>
      <c r="L126" s="33">
        <f>L127</f>
        <v>343.51</v>
      </c>
      <c r="M126" s="9">
        <v>343.51400000000001</v>
      </c>
      <c r="N126" s="33">
        <f>N127</f>
        <v>0</v>
      </c>
      <c r="O126" s="33"/>
      <c r="P126" s="33"/>
      <c r="Q126" s="33"/>
      <c r="R126" s="33">
        <f>R127</f>
        <v>0</v>
      </c>
      <c r="S126" s="9">
        <v>193.71799999999999</v>
      </c>
      <c r="T126" s="33">
        <f>T127</f>
        <v>0</v>
      </c>
      <c r="U126" s="33"/>
      <c r="V126" s="33"/>
      <c r="W126" s="33"/>
      <c r="X126" s="33">
        <f>X127</f>
        <v>0</v>
      </c>
      <c r="Y126" s="9">
        <v>175.99299999999999</v>
      </c>
      <c r="Z126" s="44">
        <f>Z127</f>
        <v>193.72</v>
      </c>
      <c r="AA126" s="44"/>
      <c r="AB126" s="44"/>
      <c r="AC126" s="44"/>
      <c r="AD126" s="44"/>
      <c r="AE126" s="44"/>
      <c r="AF126" s="44">
        <f>AF127</f>
        <v>193.72</v>
      </c>
      <c r="AG126" s="45">
        <v>193.71799999999999</v>
      </c>
      <c r="AH126" s="44">
        <f>AH127</f>
        <v>175.99</v>
      </c>
      <c r="AI126" s="44"/>
      <c r="AJ126" s="44"/>
      <c r="AK126" s="44"/>
      <c r="AL126" s="44">
        <f>AL127</f>
        <v>175.99</v>
      </c>
    </row>
    <row r="127" spans="1:38" outlineLevel="3" x14ac:dyDescent="0.25">
      <c r="A127" s="15" t="s">
        <v>13</v>
      </c>
      <c r="B127" s="8" t="s">
        <v>14</v>
      </c>
      <c r="C127" s="8"/>
      <c r="D127" s="8" t="s">
        <v>88</v>
      </c>
      <c r="E127" s="8"/>
      <c r="F127" s="33">
        <f>F128</f>
        <v>343.51</v>
      </c>
      <c r="G127" s="33"/>
      <c r="H127" s="33"/>
      <c r="I127" s="33"/>
      <c r="J127" s="33"/>
      <c r="K127" s="33"/>
      <c r="L127" s="33">
        <f>L128</f>
        <v>343.51</v>
      </c>
      <c r="M127" s="9">
        <v>343.51400000000001</v>
      </c>
      <c r="N127" s="33">
        <f>N128</f>
        <v>0</v>
      </c>
      <c r="O127" s="33"/>
      <c r="P127" s="33"/>
      <c r="Q127" s="33"/>
      <c r="R127" s="33">
        <f>R128</f>
        <v>0</v>
      </c>
      <c r="S127" s="9">
        <v>193.71799999999999</v>
      </c>
      <c r="T127" s="33">
        <f>T128</f>
        <v>0</v>
      </c>
      <c r="U127" s="33"/>
      <c r="V127" s="33"/>
      <c r="W127" s="33"/>
      <c r="X127" s="33">
        <f>X128</f>
        <v>0</v>
      </c>
      <c r="Y127" s="9">
        <v>175.99299999999999</v>
      </c>
      <c r="Z127" s="44">
        <f>Z128</f>
        <v>193.72</v>
      </c>
      <c r="AA127" s="44"/>
      <c r="AB127" s="44"/>
      <c r="AC127" s="44"/>
      <c r="AD127" s="44"/>
      <c r="AE127" s="44"/>
      <c r="AF127" s="44">
        <f>AF128</f>
        <v>193.72</v>
      </c>
      <c r="AG127" s="45">
        <v>193.71799999999999</v>
      </c>
      <c r="AH127" s="44">
        <f>AH128</f>
        <v>175.99</v>
      </c>
      <c r="AI127" s="44"/>
      <c r="AJ127" s="44"/>
      <c r="AK127" s="44"/>
      <c r="AL127" s="44">
        <f>AL128</f>
        <v>175.99</v>
      </c>
    </row>
    <row r="128" spans="1:38" outlineLevel="4" x14ac:dyDescent="0.25">
      <c r="A128" s="15" t="s">
        <v>15</v>
      </c>
      <c r="B128" s="8" t="s">
        <v>14</v>
      </c>
      <c r="C128" s="8" t="s">
        <v>16</v>
      </c>
      <c r="D128" s="8" t="s">
        <v>88</v>
      </c>
      <c r="E128" s="8"/>
      <c r="F128" s="33">
        <f>F129+F130</f>
        <v>343.51</v>
      </c>
      <c r="G128" s="33"/>
      <c r="H128" s="33"/>
      <c r="I128" s="33"/>
      <c r="J128" s="33"/>
      <c r="K128" s="33"/>
      <c r="L128" s="33">
        <f>L129+L130</f>
        <v>343.51</v>
      </c>
      <c r="M128" s="9">
        <v>343.51400000000001</v>
      </c>
      <c r="N128" s="33">
        <f>N129+N130</f>
        <v>0</v>
      </c>
      <c r="O128" s="33"/>
      <c r="P128" s="33"/>
      <c r="Q128" s="33"/>
      <c r="R128" s="33">
        <f>R129+R130</f>
        <v>0</v>
      </c>
      <c r="S128" s="9">
        <v>193.71799999999999</v>
      </c>
      <c r="T128" s="33">
        <f>T129+T130</f>
        <v>0</v>
      </c>
      <c r="U128" s="33"/>
      <c r="V128" s="33"/>
      <c r="W128" s="33"/>
      <c r="X128" s="33">
        <f>X129+X130</f>
        <v>0</v>
      </c>
      <c r="Y128" s="9">
        <v>175.99299999999999</v>
      </c>
      <c r="Z128" s="44">
        <f>Z129+Z130</f>
        <v>193.72</v>
      </c>
      <c r="AA128" s="44"/>
      <c r="AB128" s="44"/>
      <c r="AC128" s="44"/>
      <c r="AD128" s="44"/>
      <c r="AE128" s="44"/>
      <c r="AF128" s="44">
        <f>AF129+AF130</f>
        <v>193.72</v>
      </c>
      <c r="AG128" s="45">
        <v>193.71799999999999</v>
      </c>
      <c r="AH128" s="44">
        <f>AH129+AH130</f>
        <v>175.99</v>
      </c>
      <c r="AI128" s="44"/>
      <c r="AJ128" s="44"/>
      <c r="AK128" s="44"/>
      <c r="AL128" s="44">
        <f>AL129+AL130</f>
        <v>175.99</v>
      </c>
    </row>
    <row r="129" spans="1:38" outlineLevel="5" x14ac:dyDescent="0.25">
      <c r="A129" s="15" t="s">
        <v>17</v>
      </c>
      <c r="B129" s="8" t="s">
        <v>14</v>
      </c>
      <c r="C129" s="8" t="s">
        <v>16</v>
      </c>
      <c r="D129" s="8" t="s">
        <v>88</v>
      </c>
      <c r="E129" s="8" t="s">
        <v>18</v>
      </c>
      <c r="F129" s="33">
        <v>340.11</v>
      </c>
      <c r="G129" s="33"/>
      <c r="H129" s="33"/>
      <c r="I129" s="33"/>
      <c r="J129" s="33"/>
      <c r="K129" s="33"/>
      <c r="L129" s="34">
        <f>SUM(F129:K129)</f>
        <v>340.11</v>
      </c>
      <c r="M129" s="9">
        <v>340.11200000000002</v>
      </c>
      <c r="N129" s="33"/>
      <c r="O129" s="33"/>
      <c r="P129" s="33"/>
      <c r="Q129" s="33"/>
      <c r="R129" s="34">
        <f t="shared" ref="R129:R130" si="68">SUM(N129:Q129)</f>
        <v>0</v>
      </c>
      <c r="S129" s="9">
        <v>191.8</v>
      </c>
      <c r="T129" s="33"/>
      <c r="U129" s="33"/>
      <c r="V129" s="33"/>
      <c r="W129" s="33"/>
      <c r="X129" s="34">
        <f t="shared" ref="X129:X130" si="69">SUM(T129:W129)</f>
        <v>0</v>
      </c>
      <c r="Y129" s="9">
        <v>174.25</v>
      </c>
      <c r="Z129" s="44">
        <v>191.8</v>
      </c>
      <c r="AA129" s="44"/>
      <c r="AB129" s="44"/>
      <c r="AC129" s="44"/>
      <c r="AD129" s="44"/>
      <c r="AE129" s="44"/>
      <c r="AF129" s="46">
        <f t="shared" ref="AF129:AF130" si="70">SUM(Z129:AE129)</f>
        <v>191.8</v>
      </c>
      <c r="AG129" s="45">
        <v>191.8</v>
      </c>
      <c r="AH129" s="44">
        <v>174.25</v>
      </c>
      <c r="AI129" s="44"/>
      <c r="AJ129" s="44"/>
      <c r="AK129" s="44"/>
      <c r="AL129" s="46">
        <f t="shared" ref="AL129:AL130" si="71">SUM(AH129:AK129)</f>
        <v>174.25</v>
      </c>
    </row>
    <row r="130" spans="1:38" outlineLevel="5" x14ac:dyDescent="0.25">
      <c r="A130" s="15" t="s">
        <v>19</v>
      </c>
      <c r="B130" s="8" t="s">
        <v>14</v>
      </c>
      <c r="C130" s="8" t="s">
        <v>16</v>
      </c>
      <c r="D130" s="8" t="s">
        <v>88</v>
      </c>
      <c r="E130" s="8" t="s">
        <v>20</v>
      </c>
      <c r="F130" s="33">
        <v>3.4</v>
      </c>
      <c r="G130" s="33"/>
      <c r="H130" s="33"/>
      <c r="I130" s="33"/>
      <c r="J130" s="33"/>
      <c r="K130" s="33"/>
      <c r="L130" s="34">
        <f>SUM(F130:K130)</f>
        <v>3.4</v>
      </c>
      <c r="M130" s="9">
        <v>3.4020000000000001</v>
      </c>
      <c r="N130" s="33"/>
      <c r="O130" s="33"/>
      <c r="P130" s="33"/>
      <c r="Q130" s="33"/>
      <c r="R130" s="34">
        <f t="shared" si="68"/>
        <v>0</v>
      </c>
      <c r="S130" s="9">
        <v>1.9179999999999999</v>
      </c>
      <c r="T130" s="33"/>
      <c r="U130" s="33"/>
      <c r="V130" s="33"/>
      <c r="W130" s="33"/>
      <c r="X130" s="34">
        <f t="shared" si="69"/>
        <v>0</v>
      </c>
      <c r="Y130" s="9">
        <v>1.7430000000000001</v>
      </c>
      <c r="Z130" s="44">
        <v>1.92</v>
      </c>
      <c r="AA130" s="44"/>
      <c r="AB130" s="44"/>
      <c r="AC130" s="44"/>
      <c r="AD130" s="44"/>
      <c r="AE130" s="44"/>
      <c r="AF130" s="46">
        <f t="shared" si="70"/>
        <v>1.92</v>
      </c>
      <c r="AG130" s="45">
        <v>1.9179999999999999</v>
      </c>
      <c r="AH130" s="44">
        <v>1.74</v>
      </c>
      <c r="AI130" s="44"/>
      <c r="AJ130" s="44"/>
      <c r="AK130" s="44"/>
      <c r="AL130" s="46">
        <f t="shared" si="71"/>
        <v>1.74</v>
      </c>
    </row>
    <row r="131" spans="1:38" s="12" customFormat="1" ht="25.5" x14ac:dyDescent="0.2">
      <c r="A131" s="7" t="s">
        <v>89</v>
      </c>
      <c r="B131" s="13"/>
      <c r="C131" s="13"/>
      <c r="D131" s="13" t="s">
        <v>90</v>
      </c>
      <c r="E131" s="13"/>
      <c r="F131" s="30">
        <f>F132+F153+F186+F195+F200+F226+F231+F237+F262</f>
        <v>26607.929999999997</v>
      </c>
      <c r="G131" s="30"/>
      <c r="H131" s="30"/>
      <c r="I131" s="30"/>
      <c r="J131" s="30"/>
      <c r="K131" s="30"/>
      <c r="L131" s="30">
        <f>L132+L153+L186+L195+L200+L226+L231+L237+L262</f>
        <v>26607.929999999997</v>
      </c>
      <c r="M131" s="14">
        <v>26607.917000000001</v>
      </c>
      <c r="N131" s="30">
        <f>N132+N153+N186+N195+N200+N226+N231+N237+N262</f>
        <v>0</v>
      </c>
      <c r="O131" s="30"/>
      <c r="P131" s="30"/>
      <c r="Q131" s="30"/>
      <c r="R131" s="30">
        <f>R132+R153+R186+R195+R200+R226+R231+R237+R262</f>
        <v>0</v>
      </c>
      <c r="S131" s="14">
        <v>27065.001</v>
      </c>
      <c r="T131" s="30">
        <f>T132+T153+T186+T195+T200+T226+T231+T237+T262</f>
        <v>0</v>
      </c>
      <c r="U131" s="30"/>
      <c r="V131" s="30"/>
      <c r="W131" s="30"/>
      <c r="X131" s="30">
        <f>X132+X153+X186+X195+X200+X226+X231+X237+X262</f>
        <v>0</v>
      </c>
      <c r="Y131" s="14">
        <v>26882.464</v>
      </c>
      <c r="Z131" s="42">
        <f>Z132+Z153+Z186+Z195+Z200+Z226+Z231+Z237+Z262</f>
        <v>27065.019999999997</v>
      </c>
      <c r="AA131" s="42"/>
      <c r="AB131" s="42"/>
      <c r="AC131" s="42"/>
      <c r="AD131" s="42"/>
      <c r="AE131" s="42"/>
      <c r="AF131" s="42">
        <f>AF132+AF153+AF186+AF195+AF200+AF226+AF231+AF237+AF262</f>
        <v>27065.019999999997</v>
      </c>
      <c r="AG131" s="43">
        <v>27065.001</v>
      </c>
      <c r="AH131" s="42">
        <f>AH132+AH153+AH186+AH195+AH200+AH226+AH231+AH237+AH262</f>
        <v>26882.479999999996</v>
      </c>
      <c r="AI131" s="42"/>
      <c r="AJ131" s="42"/>
      <c r="AK131" s="42"/>
      <c r="AL131" s="42">
        <f>AL132+AL153+AL186+AL195+AL200+AL226+AL231+AL237+AL262</f>
        <v>26882.479999999996</v>
      </c>
    </row>
    <row r="132" spans="1:38" ht="51" outlineLevel="1" x14ac:dyDescent="0.25">
      <c r="A132" s="15" t="s">
        <v>91</v>
      </c>
      <c r="B132" s="8"/>
      <c r="C132" s="8"/>
      <c r="D132" s="8" t="s">
        <v>92</v>
      </c>
      <c r="E132" s="8"/>
      <c r="F132" s="33">
        <f>F133+F138+F143+F148</f>
        <v>7078.33</v>
      </c>
      <c r="G132" s="33"/>
      <c r="H132" s="33"/>
      <c r="I132" s="33"/>
      <c r="J132" s="33"/>
      <c r="K132" s="33"/>
      <c r="L132" s="33">
        <f>L133+L138+L143+L148</f>
        <v>7078.33</v>
      </c>
      <c r="M132" s="9">
        <v>7078.3249999999998</v>
      </c>
      <c r="N132" s="33">
        <f>N133+N138+N143+N148</f>
        <v>0</v>
      </c>
      <c r="O132" s="33"/>
      <c r="P132" s="33"/>
      <c r="Q132" s="33"/>
      <c r="R132" s="33">
        <f>R133+R138+R143+R148</f>
        <v>0</v>
      </c>
      <c r="S132" s="9">
        <v>7438.625</v>
      </c>
      <c r="T132" s="33">
        <f>T133+T138+T143+T148</f>
        <v>0</v>
      </c>
      <c r="U132" s="33"/>
      <c r="V132" s="33"/>
      <c r="W132" s="33"/>
      <c r="X132" s="33">
        <f>X133+X138+X143+X148</f>
        <v>0</v>
      </c>
      <c r="Y132" s="9">
        <v>7730.1610000000001</v>
      </c>
      <c r="Z132" s="44">
        <f>Z133+Z138+Z143+Z148</f>
        <v>7438.63</v>
      </c>
      <c r="AA132" s="44"/>
      <c r="AB132" s="44"/>
      <c r="AC132" s="44"/>
      <c r="AD132" s="44"/>
      <c r="AE132" s="44"/>
      <c r="AF132" s="44">
        <f>AF133+AF138+AF143+AF148</f>
        <v>7438.63</v>
      </c>
      <c r="AG132" s="45">
        <v>7438.625</v>
      </c>
      <c r="AH132" s="44">
        <f>AH133+AH138+AH143+AH148</f>
        <v>7730.16</v>
      </c>
      <c r="AI132" s="44"/>
      <c r="AJ132" s="44"/>
      <c r="AK132" s="44"/>
      <c r="AL132" s="44">
        <f>AL133+AL138+AL143+AL148</f>
        <v>7730.16</v>
      </c>
    </row>
    <row r="133" spans="1:38" ht="51" outlineLevel="2" x14ac:dyDescent="0.25">
      <c r="A133" s="15" t="s">
        <v>93</v>
      </c>
      <c r="B133" s="8"/>
      <c r="C133" s="8"/>
      <c r="D133" s="8" t="s">
        <v>94</v>
      </c>
      <c r="E133" s="8"/>
      <c r="F133" s="33">
        <f>F134</f>
        <v>1317.42</v>
      </c>
      <c r="G133" s="33"/>
      <c r="H133" s="33"/>
      <c r="I133" s="33"/>
      <c r="J133" s="33"/>
      <c r="K133" s="33"/>
      <c r="L133" s="33">
        <f>L134</f>
        <v>1317.42</v>
      </c>
      <c r="M133" s="9">
        <v>1317.42</v>
      </c>
      <c r="N133" s="33">
        <f>N134</f>
        <v>0</v>
      </c>
      <c r="O133" s="33"/>
      <c r="P133" s="33"/>
      <c r="Q133" s="33"/>
      <c r="R133" s="33">
        <f>R134</f>
        <v>0</v>
      </c>
      <c r="S133" s="9">
        <v>1370.117</v>
      </c>
      <c r="T133" s="33">
        <f>T134</f>
        <v>0</v>
      </c>
      <c r="U133" s="33"/>
      <c r="V133" s="33"/>
      <c r="W133" s="33"/>
      <c r="X133" s="33">
        <f>X134</f>
        <v>0</v>
      </c>
      <c r="Y133" s="9">
        <v>1424.921</v>
      </c>
      <c r="Z133" s="44">
        <f>Z134</f>
        <v>1370.1200000000001</v>
      </c>
      <c r="AA133" s="44"/>
      <c r="AB133" s="44"/>
      <c r="AC133" s="44"/>
      <c r="AD133" s="44"/>
      <c r="AE133" s="44"/>
      <c r="AF133" s="44">
        <f>AF134</f>
        <v>1370.1200000000001</v>
      </c>
      <c r="AG133" s="45">
        <v>1370.117</v>
      </c>
      <c r="AH133" s="44">
        <f>AH134</f>
        <v>1424.92</v>
      </c>
      <c r="AI133" s="44"/>
      <c r="AJ133" s="44"/>
      <c r="AK133" s="44"/>
      <c r="AL133" s="44">
        <f>AL134</f>
        <v>1424.92</v>
      </c>
    </row>
    <row r="134" spans="1:38" outlineLevel="3" x14ac:dyDescent="0.25">
      <c r="A134" s="15" t="s">
        <v>95</v>
      </c>
      <c r="B134" s="8" t="s">
        <v>96</v>
      </c>
      <c r="C134" s="8"/>
      <c r="D134" s="8" t="s">
        <v>94</v>
      </c>
      <c r="E134" s="8"/>
      <c r="F134" s="33">
        <f>F135</f>
        <v>1317.42</v>
      </c>
      <c r="G134" s="33"/>
      <c r="H134" s="33"/>
      <c r="I134" s="33"/>
      <c r="J134" s="33"/>
      <c r="K134" s="33"/>
      <c r="L134" s="33">
        <f>L135</f>
        <v>1317.42</v>
      </c>
      <c r="M134" s="9">
        <v>1317.42</v>
      </c>
      <c r="N134" s="33">
        <f>N135</f>
        <v>0</v>
      </c>
      <c r="O134" s="33"/>
      <c r="P134" s="33"/>
      <c r="Q134" s="33"/>
      <c r="R134" s="33">
        <f>R135</f>
        <v>0</v>
      </c>
      <c r="S134" s="9">
        <v>1370.117</v>
      </c>
      <c r="T134" s="33">
        <f>T135</f>
        <v>0</v>
      </c>
      <c r="U134" s="33"/>
      <c r="V134" s="33"/>
      <c r="W134" s="33"/>
      <c r="X134" s="33">
        <f>X135</f>
        <v>0</v>
      </c>
      <c r="Y134" s="9">
        <v>1424.921</v>
      </c>
      <c r="Z134" s="44">
        <f>Z135</f>
        <v>1370.1200000000001</v>
      </c>
      <c r="AA134" s="44"/>
      <c r="AB134" s="44"/>
      <c r="AC134" s="44"/>
      <c r="AD134" s="44"/>
      <c r="AE134" s="44"/>
      <c r="AF134" s="44">
        <f>AF135</f>
        <v>1370.1200000000001</v>
      </c>
      <c r="AG134" s="45">
        <v>1370.117</v>
      </c>
      <c r="AH134" s="44">
        <f>AH135</f>
        <v>1424.92</v>
      </c>
      <c r="AI134" s="44"/>
      <c r="AJ134" s="44"/>
      <c r="AK134" s="44"/>
      <c r="AL134" s="44">
        <f>AL135</f>
        <v>1424.92</v>
      </c>
    </row>
    <row r="135" spans="1:38" ht="25.5" outlineLevel="4" x14ac:dyDescent="0.25">
      <c r="A135" s="15" t="s">
        <v>97</v>
      </c>
      <c r="B135" s="8" t="s">
        <v>96</v>
      </c>
      <c r="C135" s="8" t="s">
        <v>98</v>
      </c>
      <c r="D135" s="8" t="s">
        <v>94</v>
      </c>
      <c r="E135" s="8"/>
      <c r="F135" s="33">
        <f>F136+F137</f>
        <v>1317.42</v>
      </c>
      <c r="G135" s="33"/>
      <c r="H135" s="33"/>
      <c r="I135" s="33"/>
      <c r="J135" s="33"/>
      <c r="K135" s="33"/>
      <c r="L135" s="33">
        <f>L136+L137</f>
        <v>1317.42</v>
      </c>
      <c r="M135" s="9">
        <v>1317.42</v>
      </c>
      <c r="N135" s="33">
        <f>N136+N137</f>
        <v>0</v>
      </c>
      <c r="O135" s="33"/>
      <c r="P135" s="33"/>
      <c r="Q135" s="33"/>
      <c r="R135" s="33">
        <f>R136+R137</f>
        <v>0</v>
      </c>
      <c r="S135" s="9">
        <v>1370.117</v>
      </c>
      <c r="T135" s="33">
        <f>T136+T137</f>
        <v>0</v>
      </c>
      <c r="U135" s="33"/>
      <c r="V135" s="33"/>
      <c r="W135" s="33"/>
      <c r="X135" s="33">
        <f>X136+X137</f>
        <v>0</v>
      </c>
      <c r="Y135" s="9">
        <v>1424.921</v>
      </c>
      <c r="Z135" s="44">
        <f>Z136+Z137</f>
        <v>1370.1200000000001</v>
      </c>
      <c r="AA135" s="44"/>
      <c r="AB135" s="44"/>
      <c r="AC135" s="44"/>
      <c r="AD135" s="44"/>
      <c r="AE135" s="44"/>
      <c r="AF135" s="44">
        <f>AF136+AF137</f>
        <v>1370.1200000000001</v>
      </c>
      <c r="AG135" s="45">
        <v>1370.117</v>
      </c>
      <c r="AH135" s="44">
        <f>AH136+AH137</f>
        <v>1424.92</v>
      </c>
      <c r="AI135" s="44"/>
      <c r="AJ135" s="44"/>
      <c r="AK135" s="44"/>
      <c r="AL135" s="44">
        <f>AL136+AL137</f>
        <v>1424.92</v>
      </c>
    </row>
    <row r="136" spans="1:38" ht="38.25" outlineLevel="5" x14ac:dyDescent="0.25">
      <c r="A136" s="15" t="s">
        <v>99</v>
      </c>
      <c r="B136" s="8" t="s">
        <v>96</v>
      </c>
      <c r="C136" s="8" t="s">
        <v>98</v>
      </c>
      <c r="D136" s="8" t="s">
        <v>94</v>
      </c>
      <c r="E136" s="8" t="s">
        <v>100</v>
      </c>
      <c r="F136" s="33">
        <v>1273.95</v>
      </c>
      <c r="G136" s="33"/>
      <c r="H136" s="33"/>
      <c r="I136" s="33"/>
      <c r="J136" s="33"/>
      <c r="K136" s="33"/>
      <c r="L136" s="34">
        <f>SUM(F136:K136)</f>
        <v>1273.95</v>
      </c>
      <c r="M136" s="9">
        <v>1273.95</v>
      </c>
      <c r="N136" s="33"/>
      <c r="O136" s="33"/>
      <c r="P136" s="33"/>
      <c r="Q136" s="33"/>
      <c r="R136" s="34">
        <f t="shared" ref="R136:R137" si="72">SUM(N136:Q136)</f>
        <v>0</v>
      </c>
      <c r="S136" s="9">
        <v>1324.92</v>
      </c>
      <c r="T136" s="33"/>
      <c r="U136" s="33"/>
      <c r="V136" s="33"/>
      <c r="W136" s="33"/>
      <c r="X136" s="34">
        <f t="shared" ref="X136:X137" si="73">SUM(T136:W136)</f>
        <v>0</v>
      </c>
      <c r="Y136" s="9">
        <v>1377.921</v>
      </c>
      <c r="Z136" s="44">
        <v>1324.92</v>
      </c>
      <c r="AA136" s="44"/>
      <c r="AB136" s="44"/>
      <c r="AC136" s="44"/>
      <c r="AD136" s="44"/>
      <c r="AE136" s="44"/>
      <c r="AF136" s="46">
        <f t="shared" ref="AF136:AF137" si="74">SUM(Z136:AE136)</f>
        <v>1324.92</v>
      </c>
      <c r="AG136" s="45">
        <v>1324.92</v>
      </c>
      <c r="AH136" s="44">
        <v>1377.92</v>
      </c>
      <c r="AI136" s="44"/>
      <c r="AJ136" s="44"/>
      <c r="AK136" s="44"/>
      <c r="AL136" s="46">
        <f t="shared" ref="AL136:AL137" si="75">SUM(AH136:AK136)</f>
        <v>1377.92</v>
      </c>
    </row>
    <row r="137" spans="1:38" ht="38.25" outlineLevel="5" x14ac:dyDescent="0.25">
      <c r="A137" s="15" t="s">
        <v>58</v>
      </c>
      <c r="B137" s="8" t="s">
        <v>96</v>
      </c>
      <c r="C137" s="8" t="s">
        <v>98</v>
      </c>
      <c r="D137" s="8" t="s">
        <v>94</v>
      </c>
      <c r="E137" s="8" t="s">
        <v>59</v>
      </c>
      <c r="F137" s="33">
        <v>43.47</v>
      </c>
      <c r="G137" s="33"/>
      <c r="H137" s="33"/>
      <c r="I137" s="33"/>
      <c r="J137" s="33"/>
      <c r="K137" s="33"/>
      <c r="L137" s="34">
        <f>SUM(F137:K137)</f>
        <v>43.47</v>
      </c>
      <c r="M137" s="9">
        <v>43.47</v>
      </c>
      <c r="N137" s="33"/>
      <c r="O137" s="33"/>
      <c r="P137" s="33"/>
      <c r="Q137" s="33"/>
      <c r="R137" s="34">
        <f t="shared" si="72"/>
        <v>0</v>
      </c>
      <c r="S137" s="9">
        <v>45.197000000000003</v>
      </c>
      <c r="T137" s="33"/>
      <c r="U137" s="33"/>
      <c r="V137" s="33"/>
      <c r="W137" s="33"/>
      <c r="X137" s="34">
        <f t="shared" si="73"/>
        <v>0</v>
      </c>
      <c r="Y137" s="9">
        <v>47</v>
      </c>
      <c r="Z137" s="44">
        <v>45.2</v>
      </c>
      <c r="AA137" s="44"/>
      <c r="AB137" s="44"/>
      <c r="AC137" s="44"/>
      <c r="AD137" s="44"/>
      <c r="AE137" s="44"/>
      <c r="AF137" s="46">
        <f t="shared" si="74"/>
        <v>45.2</v>
      </c>
      <c r="AG137" s="45">
        <v>45.197000000000003</v>
      </c>
      <c r="AH137" s="44">
        <v>47</v>
      </c>
      <c r="AI137" s="44"/>
      <c r="AJ137" s="44"/>
      <c r="AK137" s="44"/>
      <c r="AL137" s="46">
        <f t="shared" si="75"/>
        <v>47</v>
      </c>
    </row>
    <row r="138" spans="1:38" ht="38.25" outlineLevel="2" x14ac:dyDescent="0.25">
      <c r="A138" s="15" t="s">
        <v>101</v>
      </c>
      <c r="B138" s="8"/>
      <c r="C138" s="8"/>
      <c r="D138" s="8" t="s">
        <v>102</v>
      </c>
      <c r="E138" s="8"/>
      <c r="F138" s="33">
        <f>F139</f>
        <v>137.32000000000002</v>
      </c>
      <c r="G138" s="33"/>
      <c r="H138" s="33"/>
      <c r="I138" s="33"/>
      <c r="J138" s="33"/>
      <c r="K138" s="33"/>
      <c r="L138" s="33">
        <f>L139</f>
        <v>137.32000000000002</v>
      </c>
      <c r="M138" s="9">
        <v>137.315</v>
      </c>
      <c r="N138" s="33">
        <f>N139</f>
        <v>0</v>
      </c>
      <c r="O138" s="33"/>
      <c r="P138" s="33"/>
      <c r="Q138" s="33"/>
      <c r="R138" s="33">
        <f>R139</f>
        <v>0</v>
      </c>
      <c r="S138" s="9">
        <v>142.80799999999999</v>
      </c>
      <c r="T138" s="33">
        <f>T139</f>
        <v>0</v>
      </c>
      <c r="U138" s="33"/>
      <c r="V138" s="33"/>
      <c r="W138" s="33"/>
      <c r="X138" s="33">
        <f>X139</f>
        <v>0</v>
      </c>
      <c r="Y138" s="9">
        <v>148.52000000000001</v>
      </c>
      <c r="Z138" s="44">
        <f>Z139</f>
        <v>142.81</v>
      </c>
      <c r="AA138" s="44"/>
      <c r="AB138" s="44"/>
      <c r="AC138" s="44"/>
      <c r="AD138" s="44"/>
      <c r="AE138" s="44"/>
      <c r="AF138" s="44">
        <f>AF139</f>
        <v>142.81</v>
      </c>
      <c r="AG138" s="45">
        <v>142.80799999999999</v>
      </c>
      <c r="AH138" s="44">
        <f>AH139</f>
        <v>148.52000000000001</v>
      </c>
      <c r="AI138" s="44"/>
      <c r="AJ138" s="44"/>
      <c r="AK138" s="44"/>
      <c r="AL138" s="44">
        <f>AL139</f>
        <v>148.52000000000001</v>
      </c>
    </row>
    <row r="139" spans="1:38" outlineLevel="3" x14ac:dyDescent="0.25">
      <c r="A139" s="15" t="s">
        <v>95</v>
      </c>
      <c r="B139" s="8" t="s">
        <v>96</v>
      </c>
      <c r="C139" s="8"/>
      <c r="D139" s="8" t="s">
        <v>102</v>
      </c>
      <c r="E139" s="8"/>
      <c r="F139" s="33">
        <f>F140</f>
        <v>137.32000000000002</v>
      </c>
      <c r="G139" s="33"/>
      <c r="H139" s="33"/>
      <c r="I139" s="33"/>
      <c r="J139" s="33"/>
      <c r="K139" s="33"/>
      <c r="L139" s="33">
        <f>L140</f>
        <v>137.32000000000002</v>
      </c>
      <c r="M139" s="9">
        <v>137.315</v>
      </c>
      <c r="N139" s="33">
        <f>N140</f>
        <v>0</v>
      </c>
      <c r="O139" s="33"/>
      <c r="P139" s="33"/>
      <c r="Q139" s="33"/>
      <c r="R139" s="33">
        <f>R140</f>
        <v>0</v>
      </c>
      <c r="S139" s="9">
        <v>142.80799999999999</v>
      </c>
      <c r="T139" s="33">
        <f>T140</f>
        <v>0</v>
      </c>
      <c r="U139" s="33"/>
      <c r="V139" s="33"/>
      <c r="W139" s="33"/>
      <c r="X139" s="33">
        <f>X140</f>
        <v>0</v>
      </c>
      <c r="Y139" s="9">
        <v>148.52000000000001</v>
      </c>
      <c r="Z139" s="44">
        <f>Z140</f>
        <v>142.81</v>
      </c>
      <c r="AA139" s="44"/>
      <c r="AB139" s="44"/>
      <c r="AC139" s="44"/>
      <c r="AD139" s="44"/>
      <c r="AE139" s="44"/>
      <c r="AF139" s="44">
        <f>AF140</f>
        <v>142.81</v>
      </c>
      <c r="AG139" s="45">
        <v>142.80799999999999</v>
      </c>
      <c r="AH139" s="44">
        <f>AH140</f>
        <v>148.52000000000001</v>
      </c>
      <c r="AI139" s="44"/>
      <c r="AJ139" s="44"/>
      <c r="AK139" s="44"/>
      <c r="AL139" s="44">
        <f>AL140</f>
        <v>148.52000000000001</v>
      </c>
    </row>
    <row r="140" spans="1:38" ht="25.5" outlineLevel="4" x14ac:dyDescent="0.25">
      <c r="A140" s="15" t="s">
        <v>97</v>
      </c>
      <c r="B140" s="8" t="s">
        <v>96</v>
      </c>
      <c r="C140" s="8" t="s">
        <v>98</v>
      </c>
      <c r="D140" s="8" t="s">
        <v>102</v>
      </c>
      <c r="E140" s="8"/>
      <c r="F140" s="33">
        <f>F141+F142</f>
        <v>137.32000000000002</v>
      </c>
      <c r="G140" s="33"/>
      <c r="H140" s="33"/>
      <c r="I140" s="33"/>
      <c r="J140" s="33"/>
      <c r="K140" s="33"/>
      <c r="L140" s="33">
        <f>L141+L142</f>
        <v>137.32000000000002</v>
      </c>
      <c r="M140" s="9">
        <v>137.315</v>
      </c>
      <c r="N140" s="33">
        <f>N141+N142</f>
        <v>0</v>
      </c>
      <c r="O140" s="33"/>
      <c r="P140" s="33"/>
      <c r="Q140" s="33"/>
      <c r="R140" s="33">
        <f>R141+R142</f>
        <v>0</v>
      </c>
      <c r="S140" s="9">
        <v>142.80799999999999</v>
      </c>
      <c r="T140" s="33">
        <f>T141+T142</f>
        <v>0</v>
      </c>
      <c r="U140" s="33"/>
      <c r="V140" s="33"/>
      <c r="W140" s="33"/>
      <c r="X140" s="33">
        <f>X141+X142</f>
        <v>0</v>
      </c>
      <c r="Y140" s="9">
        <v>148.52000000000001</v>
      </c>
      <c r="Z140" s="44">
        <f>Z141+Z142</f>
        <v>142.81</v>
      </c>
      <c r="AA140" s="44"/>
      <c r="AB140" s="44"/>
      <c r="AC140" s="44"/>
      <c r="AD140" s="44"/>
      <c r="AE140" s="44"/>
      <c r="AF140" s="44">
        <f>AF141+AF142</f>
        <v>142.81</v>
      </c>
      <c r="AG140" s="45">
        <v>142.80799999999999</v>
      </c>
      <c r="AH140" s="44">
        <f>AH141+AH142</f>
        <v>148.52000000000001</v>
      </c>
      <c r="AI140" s="44"/>
      <c r="AJ140" s="44"/>
      <c r="AK140" s="44"/>
      <c r="AL140" s="44">
        <f>AL141+AL142</f>
        <v>148.52000000000001</v>
      </c>
    </row>
    <row r="141" spans="1:38" ht="38.25" outlineLevel="5" x14ac:dyDescent="0.25">
      <c r="A141" s="15" t="s">
        <v>99</v>
      </c>
      <c r="B141" s="8" t="s">
        <v>96</v>
      </c>
      <c r="C141" s="8" t="s">
        <v>98</v>
      </c>
      <c r="D141" s="8" t="s">
        <v>102</v>
      </c>
      <c r="E141" s="8" t="s">
        <v>100</v>
      </c>
      <c r="F141" s="33">
        <v>129.99</v>
      </c>
      <c r="G141" s="33"/>
      <c r="H141" s="33"/>
      <c r="I141" s="33"/>
      <c r="J141" s="33"/>
      <c r="K141" s="33"/>
      <c r="L141" s="34">
        <f>SUM(F141:K141)</f>
        <v>129.99</v>
      </c>
      <c r="M141" s="9">
        <v>129.99</v>
      </c>
      <c r="N141" s="33"/>
      <c r="O141" s="33"/>
      <c r="P141" s="33"/>
      <c r="Q141" s="33"/>
      <c r="R141" s="34">
        <f t="shared" ref="R141:R142" si="76">SUM(N141:Q141)</f>
        <v>0</v>
      </c>
      <c r="S141" s="9">
        <v>135.18</v>
      </c>
      <c r="T141" s="33"/>
      <c r="U141" s="33"/>
      <c r="V141" s="33"/>
      <c r="W141" s="33"/>
      <c r="X141" s="34">
        <f t="shared" ref="X141:X142" si="77">SUM(T141:W141)</f>
        <v>0</v>
      </c>
      <c r="Y141" s="9">
        <v>140.59</v>
      </c>
      <c r="Z141" s="44">
        <v>135.18</v>
      </c>
      <c r="AA141" s="44"/>
      <c r="AB141" s="44"/>
      <c r="AC141" s="44"/>
      <c r="AD141" s="44"/>
      <c r="AE141" s="44"/>
      <c r="AF141" s="46">
        <f t="shared" ref="AF141:AF142" si="78">SUM(Z141:AE141)</f>
        <v>135.18</v>
      </c>
      <c r="AG141" s="45">
        <v>135.18</v>
      </c>
      <c r="AH141" s="44">
        <v>140.59</v>
      </c>
      <c r="AI141" s="44"/>
      <c r="AJ141" s="44"/>
      <c r="AK141" s="44"/>
      <c r="AL141" s="46">
        <f t="shared" ref="AL141:AL142" si="79">SUM(AH141:AK141)</f>
        <v>140.59</v>
      </c>
    </row>
    <row r="142" spans="1:38" ht="38.25" outlineLevel="5" x14ac:dyDescent="0.25">
      <c r="A142" s="15" t="s">
        <v>58</v>
      </c>
      <c r="B142" s="8" t="s">
        <v>96</v>
      </c>
      <c r="C142" s="8" t="s">
        <v>98</v>
      </c>
      <c r="D142" s="8" t="s">
        <v>102</v>
      </c>
      <c r="E142" s="8" t="s">
        <v>59</v>
      </c>
      <c r="F142" s="33">
        <v>7.33</v>
      </c>
      <c r="G142" s="33"/>
      <c r="H142" s="33"/>
      <c r="I142" s="33"/>
      <c r="J142" s="33"/>
      <c r="K142" s="33"/>
      <c r="L142" s="34">
        <f>SUM(F142:K142)</f>
        <v>7.33</v>
      </c>
      <c r="M142" s="9">
        <v>7.3250000000000002</v>
      </c>
      <c r="N142" s="33"/>
      <c r="O142" s="33"/>
      <c r="P142" s="33"/>
      <c r="Q142" s="33"/>
      <c r="R142" s="34">
        <f t="shared" si="76"/>
        <v>0</v>
      </c>
      <c r="S142" s="9">
        <v>7.6280000000000001</v>
      </c>
      <c r="T142" s="33"/>
      <c r="U142" s="33"/>
      <c r="V142" s="33"/>
      <c r="W142" s="33"/>
      <c r="X142" s="34">
        <f t="shared" si="77"/>
        <v>0</v>
      </c>
      <c r="Y142" s="9">
        <v>7.93</v>
      </c>
      <c r="Z142" s="44">
        <v>7.63</v>
      </c>
      <c r="AA142" s="44"/>
      <c r="AB142" s="44"/>
      <c r="AC142" s="44"/>
      <c r="AD142" s="44"/>
      <c r="AE142" s="44"/>
      <c r="AF142" s="46">
        <f t="shared" si="78"/>
        <v>7.63</v>
      </c>
      <c r="AG142" s="45">
        <v>7.6280000000000001</v>
      </c>
      <c r="AH142" s="44">
        <v>7.93</v>
      </c>
      <c r="AI142" s="44"/>
      <c r="AJ142" s="44"/>
      <c r="AK142" s="44"/>
      <c r="AL142" s="46">
        <f t="shared" si="79"/>
        <v>7.93</v>
      </c>
    </row>
    <row r="143" spans="1:38" ht="25.5" outlineLevel="2" x14ac:dyDescent="0.25">
      <c r="A143" s="15" t="s">
        <v>103</v>
      </c>
      <c r="B143" s="8"/>
      <c r="C143" s="8"/>
      <c r="D143" s="8" t="s">
        <v>104</v>
      </c>
      <c r="E143" s="8"/>
      <c r="F143" s="33">
        <f>F144</f>
        <v>1777.1200000000001</v>
      </c>
      <c r="G143" s="33"/>
      <c r="H143" s="33"/>
      <c r="I143" s="33"/>
      <c r="J143" s="33"/>
      <c r="K143" s="33"/>
      <c r="L143" s="33">
        <f>L144</f>
        <v>1777.1200000000001</v>
      </c>
      <c r="M143" s="9">
        <v>1777.12</v>
      </c>
      <c r="N143" s="33">
        <f>N144</f>
        <v>0</v>
      </c>
      <c r="O143" s="33"/>
      <c r="P143" s="33"/>
      <c r="Q143" s="33"/>
      <c r="R143" s="33">
        <f>R144</f>
        <v>0</v>
      </c>
      <c r="S143" s="9">
        <v>2079.23</v>
      </c>
      <c r="T143" s="33">
        <f>T144</f>
        <v>0</v>
      </c>
      <c r="U143" s="33"/>
      <c r="V143" s="33"/>
      <c r="W143" s="33"/>
      <c r="X143" s="33">
        <f>X144</f>
        <v>0</v>
      </c>
      <c r="Y143" s="9">
        <v>2310.25</v>
      </c>
      <c r="Z143" s="44">
        <f>Z144</f>
        <v>2079.23</v>
      </c>
      <c r="AA143" s="44"/>
      <c r="AB143" s="44"/>
      <c r="AC143" s="44"/>
      <c r="AD143" s="44"/>
      <c r="AE143" s="44"/>
      <c r="AF143" s="44">
        <f>AF144</f>
        <v>2079.23</v>
      </c>
      <c r="AG143" s="45">
        <v>2079.23</v>
      </c>
      <c r="AH143" s="44">
        <f>AH144</f>
        <v>2310.25</v>
      </c>
      <c r="AI143" s="44"/>
      <c r="AJ143" s="44"/>
      <c r="AK143" s="44"/>
      <c r="AL143" s="44">
        <f>AL144</f>
        <v>2310.25</v>
      </c>
    </row>
    <row r="144" spans="1:38" outlineLevel="3" x14ac:dyDescent="0.25">
      <c r="A144" s="15" t="s">
        <v>95</v>
      </c>
      <c r="B144" s="8" t="s">
        <v>96</v>
      </c>
      <c r="C144" s="8"/>
      <c r="D144" s="8" t="s">
        <v>104</v>
      </c>
      <c r="E144" s="8"/>
      <c r="F144" s="33">
        <f>F145</f>
        <v>1777.1200000000001</v>
      </c>
      <c r="G144" s="33"/>
      <c r="H144" s="33"/>
      <c r="I144" s="33"/>
      <c r="J144" s="33"/>
      <c r="K144" s="33"/>
      <c r="L144" s="33">
        <f>L145</f>
        <v>1777.1200000000001</v>
      </c>
      <c r="M144" s="9">
        <v>1777.12</v>
      </c>
      <c r="N144" s="33">
        <f>N145</f>
        <v>0</v>
      </c>
      <c r="O144" s="33"/>
      <c r="P144" s="33"/>
      <c r="Q144" s="33"/>
      <c r="R144" s="33">
        <f>R145</f>
        <v>0</v>
      </c>
      <c r="S144" s="9">
        <v>2079.23</v>
      </c>
      <c r="T144" s="33">
        <f>T145</f>
        <v>0</v>
      </c>
      <c r="U144" s="33"/>
      <c r="V144" s="33"/>
      <c r="W144" s="33"/>
      <c r="X144" s="33">
        <f>X145</f>
        <v>0</v>
      </c>
      <c r="Y144" s="9">
        <v>2310.25</v>
      </c>
      <c r="Z144" s="44">
        <f>Z145</f>
        <v>2079.23</v>
      </c>
      <c r="AA144" s="44"/>
      <c r="AB144" s="44"/>
      <c r="AC144" s="44"/>
      <c r="AD144" s="44"/>
      <c r="AE144" s="44"/>
      <c r="AF144" s="44">
        <f>AF145</f>
        <v>2079.23</v>
      </c>
      <c r="AG144" s="45">
        <v>2079.23</v>
      </c>
      <c r="AH144" s="44">
        <f>AH145</f>
        <v>2310.25</v>
      </c>
      <c r="AI144" s="44"/>
      <c r="AJ144" s="44"/>
      <c r="AK144" s="44"/>
      <c r="AL144" s="44">
        <f>AL145</f>
        <v>2310.25</v>
      </c>
    </row>
    <row r="145" spans="1:38" ht="25.5" outlineLevel="4" x14ac:dyDescent="0.25">
      <c r="A145" s="15" t="s">
        <v>97</v>
      </c>
      <c r="B145" s="8" t="s">
        <v>96</v>
      </c>
      <c r="C145" s="8" t="s">
        <v>98</v>
      </c>
      <c r="D145" s="8" t="s">
        <v>104</v>
      </c>
      <c r="E145" s="8"/>
      <c r="F145" s="33">
        <f>F146+F147</f>
        <v>1777.1200000000001</v>
      </c>
      <c r="G145" s="33"/>
      <c r="H145" s="33"/>
      <c r="I145" s="33"/>
      <c r="J145" s="33"/>
      <c r="K145" s="33"/>
      <c r="L145" s="33">
        <f>L146+L147</f>
        <v>1777.1200000000001</v>
      </c>
      <c r="M145" s="9">
        <v>1777.12</v>
      </c>
      <c r="N145" s="33">
        <f>N146+N147</f>
        <v>0</v>
      </c>
      <c r="O145" s="33"/>
      <c r="P145" s="33"/>
      <c r="Q145" s="33"/>
      <c r="R145" s="33">
        <f>R146+R147</f>
        <v>0</v>
      </c>
      <c r="S145" s="9">
        <v>2079.23</v>
      </c>
      <c r="T145" s="33">
        <f>T146+T147</f>
        <v>0</v>
      </c>
      <c r="U145" s="33"/>
      <c r="V145" s="33"/>
      <c r="W145" s="33"/>
      <c r="X145" s="33">
        <f>X146+X147</f>
        <v>0</v>
      </c>
      <c r="Y145" s="9">
        <v>2310.25</v>
      </c>
      <c r="Z145" s="44">
        <f>Z146+Z147</f>
        <v>2079.23</v>
      </c>
      <c r="AA145" s="44"/>
      <c r="AB145" s="44"/>
      <c r="AC145" s="44"/>
      <c r="AD145" s="44"/>
      <c r="AE145" s="44"/>
      <c r="AF145" s="44">
        <f>AF146+AF147</f>
        <v>2079.23</v>
      </c>
      <c r="AG145" s="45">
        <v>2079.23</v>
      </c>
      <c r="AH145" s="44">
        <f>AH146+AH147</f>
        <v>2310.25</v>
      </c>
      <c r="AI145" s="44"/>
      <c r="AJ145" s="44"/>
      <c r="AK145" s="44"/>
      <c r="AL145" s="44">
        <f>AL146+AL147</f>
        <v>2310.25</v>
      </c>
    </row>
    <row r="146" spans="1:38" ht="38.25" outlineLevel="5" x14ac:dyDescent="0.25">
      <c r="A146" s="15" t="s">
        <v>99</v>
      </c>
      <c r="B146" s="8" t="s">
        <v>96</v>
      </c>
      <c r="C146" s="8" t="s">
        <v>98</v>
      </c>
      <c r="D146" s="8" t="s">
        <v>104</v>
      </c>
      <c r="E146" s="8" t="s">
        <v>100</v>
      </c>
      <c r="F146" s="33">
        <v>1631.7</v>
      </c>
      <c r="G146" s="33"/>
      <c r="H146" s="33"/>
      <c r="I146" s="33"/>
      <c r="J146" s="33"/>
      <c r="K146" s="33"/>
      <c r="L146" s="34">
        <f>SUM(F146:K146)</f>
        <v>1631.7</v>
      </c>
      <c r="M146" s="9">
        <v>1631.7</v>
      </c>
      <c r="N146" s="33"/>
      <c r="O146" s="33"/>
      <c r="P146" s="33"/>
      <c r="Q146" s="33"/>
      <c r="R146" s="34">
        <f t="shared" ref="R146:R147" si="80">SUM(N146:Q146)</f>
        <v>0</v>
      </c>
      <c r="S146" s="9">
        <v>1908.54</v>
      </c>
      <c r="T146" s="33"/>
      <c r="U146" s="33"/>
      <c r="V146" s="33"/>
      <c r="W146" s="33"/>
      <c r="X146" s="34">
        <f t="shared" ref="X146:X147" si="81">SUM(T146:W146)</f>
        <v>0</v>
      </c>
      <c r="Y146" s="9">
        <v>2120.6</v>
      </c>
      <c r="Z146" s="44">
        <v>1908.54</v>
      </c>
      <c r="AA146" s="44"/>
      <c r="AB146" s="44"/>
      <c r="AC146" s="44"/>
      <c r="AD146" s="44"/>
      <c r="AE146" s="44"/>
      <c r="AF146" s="46">
        <f t="shared" ref="AF146:AF147" si="82">SUM(Z146:AE146)</f>
        <v>1908.54</v>
      </c>
      <c r="AG146" s="45">
        <v>1908.54</v>
      </c>
      <c r="AH146" s="44">
        <v>2120.6</v>
      </c>
      <c r="AI146" s="44"/>
      <c r="AJ146" s="44"/>
      <c r="AK146" s="44"/>
      <c r="AL146" s="46">
        <f t="shared" ref="AL146:AL147" si="83">SUM(AH146:AK146)</f>
        <v>2120.6</v>
      </c>
    </row>
    <row r="147" spans="1:38" ht="38.25" outlineLevel="5" x14ac:dyDescent="0.25">
      <c r="A147" s="15" t="s">
        <v>58</v>
      </c>
      <c r="B147" s="8" t="s">
        <v>96</v>
      </c>
      <c r="C147" s="8" t="s">
        <v>98</v>
      </c>
      <c r="D147" s="8" t="s">
        <v>104</v>
      </c>
      <c r="E147" s="8" t="s">
        <v>59</v>
      </c>
      <c r="F147" s="33">
        <v>145.41999999999999</v>
      </c>
      <c r="G147" s="33"/>
      <c r="H147" s="33"/>
      <c r="I147" s="33"/>
      <c r="J147" s="33"/>
      <c r="K147" s="33"/>
      <c r="L147" s="34">
        <f>SUM(F147:K147)</f>
        <v>145.41999999999999</v>
      </c>
      <c r="M147" s="9">
        <v>145.41999999999999</v>
      </c>
      <c r="N147" s="33"/>
      <c r="O147" s="33"/>
      <c r="P147" s="33"/>
      <c r="Q147" s="33"/>
      <c r="R147" s="34">
        <f t="shared" si="80"/>
        <v>0</v>
      </c>
      <c r="S147" s="9">
        <v>170.69</v>
      </c>
      <c r="T147" s="33"/>
      <c r="U147" s="33"/>
      <c r="V147" s="33"/>
      <c r="W147" s="33"/>
      <c r="X147" s="34">
        <f t="shared" si="81"/>
        <v>0</v>
      </c>
      <c r="Y147" s="9">
        <v>189.65</v>
      </c>
      <c r="Z147" s="44">
        <v>170.69</v>
      </c>
      <c r="AA147" s="44"/>
      <c r="AB147" s="44"/>
      <c r="AC147" s="44"/>
      <c r="AD147" s="44"/>
      <c r="AE147" s="44"/>
      <c r="AF147" s="46">
        <f t="shared" si="82"/>
        <v>170.69</v>
      </c>
      <c r="AG147" s="45">
        <v>170.69</v>
      </c>
      <c r="AH147" s="44">
        <v>189.65</v>
      </c>
      <c r="AI147" s="44"/>
      <c r="AJ147" s="44"/>
      <c r="AK147" s="44"/>
      <c r="AL147" s="46">
        <f t="shared" si="83"/>
        <v>189.65</v>
      </c>
    </row>
    <row r="148" spans="1:38" ht="25.5" outlineLevel="2" x14ac:dyDescent="0.25">
      <c r="A148" s="15" t="s">
        <v>105</v>
      </c>
      <c r="B148" s="8"/>
      <c r="C148" s="8"/>
      <c r="D148" s="8" t="s">
        <v>106</v>
      </c>
      <c r="E148" s="8"/>
      <c r="F148" s="33">
        <f>F149</f>
        <v>3846.4700000000003</v>
      </c>
      <c r="G148" s="33"/>
      <c r="H148" s="33"/>
      <c r="I148" s="33"/>
      <c r="J148" s="33"/>
      <c r="K148" s="33"/>
      <c r="L148" s="33">
        <f>L149</f>
        <v>3846.4700000000003</v>
      </c>
      <c r="M148" s="9">
        <v>3846.47</v>
      </c>
      <c r="N148" s="33">
        <f>N149</f>
        <v>0</v>
      </c>
      <c r="O148" s="33"/>
      <c r="P148" s="33"/>
      <c r="Q148" s="33"/>
      <c r="R148" s="33">
        <f>R149</f>
        <v>0</v>
      </c>
      <c r="S148" s="9">
        <v>3846.47</v>
      </c>
      <c r="T148" s="33">
        <f>T149</f>
        <v>0</v>
      </c>
      <c r="U148" s="33"/>
      <c r="V148" s="33"/>
      <c r="W148" s="33"/>
      <c r="X148" s="33">
        <f>X149</f>
        <v>0</v>
      </c>
      <c r="Y148" s="9">
        <v>3846.47</v>
      </c>
      <c r="Z148" s="44">
        <f>Z149</f>
        <v>3846.4700000000003</v>
      </c>
      <c r="AA148" s="44"/>
      <c r="AB148" s="44"/>
      <c r="AC148" s="44"/>
      <c r="AD148" s="44"/>
      <c r="AE148" s="44"/>
      <c r="AF148" s="44">
        <f>AF149</f>
        <v>3846.4700000000003</v>
      </c>
      <c r="AG148" s="45">
        <v>3846.47</v>
      </c>
      <c r="AH148" s="44">
        <f>AH149</f>
        <v>3846.4700000000003</v>
      </c>
      <c r="AI148" s="44"/>
      <c r="AJ148" s="44"/>
      <c r="AK148" s="44"/>
      <c r="AL148" s="44">
        <f>AL149</f>
        <v>3846.4700000000003</v>
      </c>
    </row>
    <row r="149" spans="1:38" outlineLevel="3" x14ac:dyDescent="0.25">
      <c r="A149" s="15" t="s">
        <v>95</v>
      </c>
      <c r="B149" s="8" t="s">
        <v>96</v>
      </c>
      <c r="C149" s="8"/>
      <c r="D149" s="8" t="s">
        <v>106</v>
      </c>
      <c r="E149" s="8"/>
      <c r="F149" s="33">
        <f>F150</f>
        <v>3846.4700000000003</v>
      </c>
      <c r="G149" s="33"/>
      <c r="H149" s="33"/>
      <c r="I149" s="33"/>
      <c r="J149" s="33"/>
      <c r="K149" s="33"/>
      <c r="L149" s="33">
        <f>L150</f>
        <v>3846.4700000000003</v>
      </c>
      <c r="M149" s="9">
        <v>3846.47</v>
      </c>
      <c r="N149" s="33">
        <f>N150</f>
        <v>0</v>
      </c>
      <c r="O149" s="33"/>
      <c r="P149" s="33"/>
      <c r="Q149" s="33"/>
      <c r="R149" s="33">
        <f>R150</f>
        <v>0</v>
      </c>
      <c r="S149" s="9">
        <v>3846.47</v>
      </c>
      <c r="T149" s="33">
        <f>T150</f>
        <v>0</v>
      </c>
      <c r="U149" s="33"/>
      <c r="V149" s="33"/>
      <c r="W149" s="33"/>
      <c r="X149" s="33">
        <f>X150</f>
        <v>0</v>
      </c>
      <c r="Y149" s="9">
        <v>3846.47</v>
      </c>
      <c r="Z149" s="44">
        <f>Z150</f>
        <v>3846.4700000000003</v>
      </c>
      <c r="AA149" s="44"/>
      <c r="AB149" s="44"/>
      <c r="AC149" s="44"/>
      <c r="AD149" s="44"/>
      <c r="AE149" s="44"/>
      <c r="AF149" s="44">
        <f>AF150</f>
        <v>3846.4700000000003</v>
      </c>
      <c r="AG149" s="45">
        <v>3846.47</v>
      </c>
      <c r="AH149" s="44">
        <f>AH150</f>
        <v>3846.4700000000003</v>
      </c>
      <c r="AI149" s="44"/>
      <c r="AJ149" s="44"/>
      <c r="AK149" s="44"/>
      <c r="AL149" s="44">
        <f>AL150</f>
        <v>3846.4700000000003</v>
      </c>
    </row>
    <row r="150" spans="1:38" ht="25.5" outlineLevel="4" x14ac:dyDescent="0.25">
      <c r="A150" s="15" t="s">
        <v>97</v>
      </c>
      <c r="B150" s="8" t="s">
        <v>96</v>
      </c>
      <c r="C150" s="8" t="s">
        <v>98</v>
      </c>
      <c r="D150" s="8" t="s">
        <v>106</v>
      </c>
      <c r="E150" s="8"/>
      <c r="F150" s="33">
        <f>F151+F152</f>
        <v>3846.4700000000003</v>
      </c>
      <c r="G150" s="33"/>
      <c r="H150" s="33"/>
      <c r="I150" s="33"/>
      <c r="J150" s="33"/>
      <c r="K150" s="33"/>
      <c r="L150" s="33">
        <f>L151+L152</f>
        <v>3846.4700000000003</v>
      </c>
      <c r="M150" s="9">
        <v>3846.47</v>
      </c>
      <c r="N150" s="33">
        <f>N151+N152</f>
        <v>0</v>
      </c>
      <c r="O150" s="33"/>
      <c r="P150" s="33"/>
      <c r="Q150" s="33"/>
      <c r="R150" s="33">
        <f>R151+R152</f>
        <v>0</v>
      </c>
      <c r="S150" s="9">
        <v>3846.47</v>
      </c>
      <c r="T150" s="33">
        <f>T151+T152</f>
        <v>0</v>
      </c>
      <c r="U150" s="33"/>
      <c r="V150" s="33"/>
      <c r="W150" s="33"/>
      <c r="X150" s="33">
        <f>X151+X152</f>
        <v>0</v>
      </c>
      <c r="Y150" s="9">
        <v>3846.47</v>
      </c>
      <c r="Z150" s="44">
        <f>Z151+Z152</f>
        <v>3846.4700000000003</v>
      </c>
      <c r="AA150" s="44"/>
      <c r="AB150" s="44"/>
      <c r="AC150" s="44"/>
      <c r="AD150" s="44"/>
      <c r="AE150" s="44"/>
      <c r="AF150" s="44">
        <f>AF151+AF152</f>
        <v>3846.4700000000003</v>
      </c>
      <c r="AG150" s="45">
        <v>3846.47</v>
      </c>
      <c r="AH150" s="44">
        <f>AH151+AH152</f>
        <v>3846.4700000000003</v>
      </c>
      <c r="AI150" s="44"/>
      <c r="AJ150" s="44"/>
      <c r="AK150" s="44"/>
      <c r="AL150" s="44">
        <f>AL151+AL152</f>
        <v>3846.4700000000003</v>
      </c>
    </row>
    <row r="151" spans="1:38" ht="38.25" outlineLevel="5" x14ac:dyDescent="0.25">
      <c r="A151" s="15" t="s">
        <v>99</v>
      </c>
      <c r="B151" s="8" t="s">
        <v>96</v>
      </c>
      <c r="C151" s="8" t="s">
        <v>98</v>
      </c>
      <c r="D151" s="8" t="s">
        <v>106</v>
      </c>
      <c r="E151" s="8" t="s">
        <v>100</v>
      </c>
      <c r="F151" s="33">
        <v>3551.61</v>
      </c>
      <c r="G151" s="33"/>
      <c r="H151" s="33"/>
      <c r="I151" s="33"/>
      <c r="J151" s="33"/>
      <c r="K151" s="33"/>
      <c r="L151" s="34">
        <f>SUM(F151:K151)</f>
        <v>3551.61</v>
      </c>
      <c r="M151" s="9">
        <v>3551.61</v>
      </c>
      <c r="N151" s="33"/>
      <c r="O151" s="33"/>
      <c r="P151" s="33"/>
      <c r="Q151" s="33"/>
      <c r="R151" s="34">
        <f t="shared" ref="R151:R152" si="84">SUM(N151:Q151)</f>
        <v>0</v>
      </c>
      <c r="S151" s="9">
        <v>3551.61</v>
      </c>
      <c r="T151" s="33"/>
      <c r="U151" s="33"/>
      <c r="V151" s="33"/>
      <c r="W151" s="33"/>
      <c r="X151" s="34">
        <f t="shared" ref="X151:X152" si="85">SUM(T151:W151)</f>
        <v>0</v>
      </c>
      <c r="Y151" s="9">
        <v>3551.61</v>
      </c>
      <c r="Z151" s="44">
        <v>3551.61</v>
      </c>
      <c r="AA151" s="44"/>
      <c r="AB151" s="44"/>
      <c r="AC151" s="44"/>
      <c r="AD151" s="44"/>
      <c r="AE151" s="44"/>
      <c r="AF151" s="46">
        <f t="shared" ref="AF151:AF152" si="86">SUM(Z151:AE151)</f>
        <v>3551.61</v>
      </c>
      <c r="AG151" s="45">
        <v>3551.61</v>
      </c>
      <c r="AH151" s="44">
        <v>3551.61</v>
      </c>
      <c r="AI151" s="44"/>
      <c r="AJ151" s="44"/>
      <c r="AK151" s="44"/>
      <c r="AL151" s="46">
        <f t="shared" ref="AL151:AL152" si="87">SUM(AH151:AK151)</f>
        <v>3551.61</v>
      </c>
    </row>
    <row r="152" spans="1:38" ht="38.25" outlineLevel="5" x14ac:dyDescent="0.25">
      <c r="A152" s="15" t="s">
        <v>58</v>
      </c>
      <c r="B152" s="8" t="s">
        <v>96</v>
      </c>
      <c r="C152" s="8" t="s">
        <v>98</v>
      </c>
      <c r="D152" s="8" t="s">
        <v>106</v>
      </c>
      <c r="E152" s="8" t="s">
        <v>59</v>
      </c>
      <c r="F152" s="33">
        <v>294.86</v>
      </c>
      <c r="G152" s="33"/>
      <c r="H152" s="33"/>
      <c r="I152" s="33"/>
      <c r="J152" s="33"/>
      <c r="K152" s="33"/>
      <c r="L152" s="34">
        <f>SUM(F152:K152)</f>
        <v>294.86</v>
      </c>
      <c r="M152" s="9">
        <v>294.86</v>
      </c>
      <c r="N152" s="33"/>
      <c r="O152" s="33"/>
      <c r="P152" s="33"/>
      <c r="Q152" s="33"/>
      <c r="R152" s="34">
        <f t="shared" si="84"/>
        <v>0</v>
      </c>
      <c r="S152" s="9">
        <v>294.86</v>
      </c>
      <c r="T152" s="33"/>
      <c r="U152" s="33"/>
      <c r="V152" s="33"/>
      <c r="W152" s="33"/>
      <c r="X152" s="34">
        <f t="shared" si="85"/>
        <v>0</v>
      </c>
      <c r="Y152" s="9">
        <v>294.86</v>
      </c>
      <c r="Z152" s="44">
        <v>294.86</v>
      </c>
      <c r="AA152" s="44"/>
      <c r="AB152" s="44"/>
      <c r="AC152" s="44"/>
      <c r="AD152" s="44"/>
      <c r="AE152" s="44"/>
      <c r="AF152" s="46">
        <f t="shared" si="86"/>
        <v>294.86</v>
      </c>
      <c r="AG152" s="45">
        <v>294.86</v>
      </c>
      <c r="AH152" s="44">
        <v>294.86</v>
      </c>
      <c r="AI152" s="44"/>
      <c r="AJ152" s="44"/>
      <c r="AK152" s="44"/>
      <c r="AL152" s="46">
        <f t="shared" si="87"/>
        <v>294.86</v>
      </c>
    </row>
    <row r="153" spans="1:38" ht="51" outlineLevel="1" x14ac:dyDescent="0.25">
      <c r="A153" s="48" t="s">
        <v>107</v>
      </c>
      <c r="B153" s="8"/>
      <c r="C153" s="8"/>
      <c r="D153" s="8" t="s">
        <v>108</v>
      </c>
      <c r="E153" s="8"/>
      <c r="F153" s="33">
        <f>F154+F158+F162+F166+F170+F174+F178+F182</f>
        <v>2475.48</v>
      </c>
      <c r="G153" s="33"/>
      <c r="H153" s="33"/>
      <c r="I153" s="33"/>
      <c r="J153" s="33"/>
      <c r="K153" s="33"/>
      <c r="L153" s="33">
        <f>L154+L158+L162+L166+L170+L174+L178+L182</f>
        <v>2475.48</v>
      </c>
      <c r="M153" s="9">
        <v>2475.4749999999999</v>
      </c>
      <c r="N153" s="33">
        <f>N154+N158+N162+N166+N170+N174+N178+N182</f>
        <v>0</v>
      </c>
      <c r="O153" s="33"/>
      <c r="P153" s="33"/>
      <c r="Q153" s="33"/>
      <c r="R153" s="33">
        <f>R154+R158+R162+R166+R170+R174+R178+R182</f>
        <v>0</v>
      </c>
      <c r="S153" s="9">
        <v>2475.4749999999999</v>
      </c>
      <c r="T153" s="33">
        <f>T154+T158+T162+T166+T170+T174+T178+T182</f>
        <v>0</v>
      </c>
      <c r="U153" s="33"/>
      <c r="V153" s="33"/>
      <c r="W153" s="33"/>
      <c r="X153" s="33">
        <f>X154+X158+X162+X166+X170+X174+X178+X182</f>
        <v>0</v>
      </c>
      <c r="Y153" s="9">
        <v>2475.4749999999999</v>
      </c>
      <c r="Z153" s="44">
        <f>Z154+Z158+Z162+Z166+Z170+Z174+Z178+Z182</f>
        <v>2475.48</v>
      </c>
      <c r="AA153" s="44"/>
      <c r="AB153" s="44"/>
      <c r="AC153" s="44"/>
      <c r="AD153" s="44"/>
      <c r="AE153" s="44"/>
      <c r="AF153" s="44">
        <f>AF154+AF158+AF162+AF166+AF170+AF174+AF178+AF182</f>
        <v>2475.48</v>
      </c>
      <c r="AG153" s="45">
        <v>2475.4749999999999</v>
      </c>
      <c r="AH153" s="44">
        <f>AH154+AH158+AH162+AH166+AH170+AH174+AH178+AH182</f>
        <v>2475.48</v>
      </c>
      <c r="AI153" s="44"/>
      <c r="AJ153" s="44"/>
      <c r="AK153" s="44"/>
      <c r="AL153" s="44">
        <f>AL154+AL158+AL162+AL166+AL170+AL174+AL178+AL182</f>
        <v>2475.48</v>
      </c>
    </row>
    <row r="154" spans="1:38" ht="51" outlineLevel="2" x14ac:dyDescent="0.25">
      <c r="A154" s="15" t="s">
        <v>109</v>
      </c>
      <c r="B154" s="8"/>
      <c r="C154" s="8"/>
      <c r="D154" s="8" t="s">
        <v>110</v>
      </c>
      <c r="E154" s="8"/>
      <c r="F154" s="33">
        <f>F155</f>
        <v>570</v>
      </c>
      <c r="G154" s="33"/>
      <c r="H154" s="33"/>
      <c r="I154" s="33"/>
      <c r="J154" s="33"/>
      <c r="K154" s="33"/>
      <c r="L154" s="49">
        <f>L155</f>
        <v>570</v>
      </c>
      <c r="M154" s="9">
        <v>570</v>
      </c>
      <c r="N154" s="33">
        <f>N155</f>
        <v>0</v>
      </c>
      <c r="O154" s="33"/>
      <c r="P154" s="33"/>
      <c r="Q154" s="33"/>
      <c r="R154" s="33">
        <f>R155</f>
        <v>0</v>
      </c>
      <c r="S154" s="9">
        <v>570</v>
      </c>
      <c r="T154" s="33">
        <f>T155</f>
        <v>0</v>
      </c>
      <c r="U154" s="33"/>
      <c r="V154" s="33"/>
      <c r="W154" s="33"/>
      <c r="X154" s="33">
        <f>X155</f>
        <v>0</v>
      </c>
      <c r="Y154" s="9">
        <v>570</v>
      </c>
      <c r="Z154" s="44">
        <f>Z155</f>
        <v>570</v>
      </c>
      <c r="AA154" s="44"/>
      <c r="AB154" s="44"/>
      <c r="AC154" s="44"/>
      <c r="AD154" s="44"/>
      <c r="AE154" s="44"/>
      <c r="AF154" s="44">
        <f>AF155</f>
        <v>570</v>
      </c>
      <c r="AG154" s="45">
        <v>570</v>
      </c>
      <c r="AH154" s="44">
        <f>AH155</f>
        <v>570</v>
      </c>
      <c r="AI154" s="44"/>
      <c r="AJ154" s="44"/>
      <c r="AK154" s="44"/>
      <c r="AL154" s="44">
        <f>AL155</f>
        <v>570</v>
      </c>
    </row>
    <row r="155" spans="1:38" outlineLevel="3" x14ac:dyDescent="0.25">
      <c r="A155" s="15" t="s">
        <v>95</v>
      </c>
      <c r="B155" s="8" t="s">
        <v>96</v>
      </c>
      <c r="C155" s="8"/>
      <c r="D155" s="8" t="s">
        <v>110</v>
      </c>
      <c r="E155" s="8"/>
      <c r="F155" s="33">
        <f>F156</f>
        <v>570</v>
      </c>
      <c r="G155" s="33"/>
      <c r="H155" s="33"/>
      <c r="I155" s="33"/>
      <c r="J155" s="33"/>
      <c r="K155" s="33"/>
      <c r="L155" s="33">
        <f>L156</f>
        <v>570</v>
      </c>
      <c r="M155" s="9">
        <v>570</v>
      </c>
      <c r="N155" s="33">
        <f>N156</f>
        <v>0</v>
      </c>
      <c r="O155" s="33"/>
      <c r="P155" s="33"/>
      <c r="Q155" s="33"/>
      <c r="R155" s="33">
        <f>R156</f>
        <v>0</v>
      </c>
      <c r="S155" s="9">
        <v>570</v>
      </c>
      <c r="T155" s="33">
        <f>T156</f>
        <v>0</v>
      </c>
      <c r="U155" s="33"/>
      <c r="V155" s="33"/>
      <c r="W155" s="33"/>
      <c r="X155" s="33">
        <f>X156</f>
        <v>0</v>
      </c>
      <c r="Y155" s="9">
        <v>570</v>
      </c>
      <c r="Z155" s="44">
        <f>Z156</f>
        <v>570</v>
      </c>
      <c r="AA155" s="44"/>
      <c r="AB155" s="44"/>
      <c r="AC155" s="44"/>
      <c r="AD155" s="44"/>
      <c r="AE155" s="44"/>
      <c r="AF155" s="44">
        <f>AF156</f>
        <v>570</v>
      </c>
      <c r="AG155" s="45">
        <v>570</v>
      </c>
      <c r="AH155" s="44">
        <f>AH156</f>
        <v>570</v>
      </c>
      <c r="AI155" s="44"/>
      <c r="AJ155" s="44"/>
      <c r="AK155" s="44"/>
      <c r="AL155" s="44">
        <f>AL156</f>
        <v>570</v>
      </c>
    </row>
    <row r="156" spans="1:38" outlineLevel="4" x14ac:dyDescent="0.25">
      <c r="A156" s="15" t="s">
        <v>111</v>
      </c>
      <c r="B156" s="8" t="s">
        <v>96</v>
      </c>
      <c r="C156" s="8" t="s">
        <v>32</v>
      </c>
      <c r="D156" s="8" t="s">
        <v>110</v>
      </c>
      <c r="E156" s="8"/>
      <c r="F156" s="33">
        <f>F157</f>
        <v>570</v>
      </c>
      <c r="G156" s="33"/>
      <c r="H156" s="33"/>
      <c r="I156" s="33"/>
      <c r="J156" s="33"/>
      <c r="K156" s="33"/>
      <c r="L156" s="33">
        <f>L157</f>
        <v>570</v>
      </c>
      <c r="M156" s="9">
        <v>570</v>
      </c>
      <c r="N156" s="33">
        <f>N157</f>
        <v>0</v>
      </c>
      <c r="O156" s="33"/>
      <c r="P156" s="33"/>
      <c r="Q156" s="33"/>
      <c r="R156" s="33">
        <f>R157</f>
        <v>0</v>
      </c>
      <c r="S156" s="9">
        <v>570</v>
      </c>
      <c r="T156" s="33">
        <f>T157</f>
        <v>0</v>
      </c>
      <c r="U156" s="33"/>
      <c r="V156" s="33"/>
      <c r="W156" s="33"/>
      <c r="X156" s="33">
        <f>X157</f>
        <v>0</v>
      </c>
      <c r="Y156" s="9">
        <v>570</v>
      </c>
      <c r="Z156" s="44">
        <f>Z157</f>
        <v>570</v>
      </c>
      <c r="AA156" s="44"/>
      <c r="AB156" s="44"/>
      <c r="AC156" s="44"/>
      <c r="AD156" s="44"/>
      <c r="AE156" s="44"/>
      <c r="AF156" s="44">
        <f>AF157</f>
        <v>570</v>
      </c>
      <c r="AG156" s="45">
        <v>570</v>
      </c>
      <c r="AH156" s="44">
        <f>AH157</f>
        <v>570</v>
      </c>
      <c r="AI156" s="44"/>
      <c r="AJ156" s="44"/>
      <c r="AK156" s="44"/>
      <c r="AL156" s="44">
        <f>AL157</f>
        <v>570</v>
      </c>
    </row>
    <row r="157" spans="1:38" ht="38.25" outlineLevel="5" x14ac:dyDescent="0.25">
      <c r="A157" s="15" t="s">
        <v>112</v>
      </c>
      <c r="B157" s="8" t="s">
        <v>96</v>
      </c>
      <c r="C157" s="8" t="s">
        <v>32</v>
      </c>
      <c r="D157" s="8" t="s">
        <v>110</v>
      </c>
      <c r="E157" s="8" t="s">
        <v>113</v>
      </c>
      <c r="F157" s="33">
        <v>570</v>
      </c>
      <c r="G157" s="33"/>
      <c r="H157" s="33"/>
      <c r="I157" s="33"/>
      <c r="J157" s="33"/>
      <c r="K157" s="33"/>
      <c r="L157" s="34">
        <f>SUM(F157:K157)</f>
        <v>570</v>
      </c>
      <c r="M157" s="9">
        <v>570</v>
      </c>
      <c r="N157" s="33"/>
      <c r="O157" s="33"/>
      <c r="P157" s="33"/>
      <c r="Q157" s="33"/>
      <c r="R157" s="34">
        <f>SUM(N157:Q157)</f>
        <v>0</v>
      </c>
      <c r="S157" s="9">
        <v>570</v>
      </c>
      <c r="T157" s="33"/>
      <c r="U157" s="33"/>
      <c r="V157" s="33"/>
      <c r="W157" s="33"/>
      <c r="X157" s="34">
        <f>SUM(T157:W157)</f>
        <v>0</v>
      </c>
      <c r="Y157" s="9">
        <v>570</v>
      </c>
      <c r="Z157" s="44">
        <v>570</v>
      </c>
      <c r="AA157" s="44"/>
      <c r="AB157" s="44"/>
      <c r="AC157" s="44"/>
      <c r="AD157" s="44"/>
      <c r="AE157" s="44"/>
      <c r="AF157" s="46">
        <f>SUM(Z157:AE157)</f>
        <v>570</v>
      </c>
      <c r="AG157" s="45">
        <v>570</v>
      </c>
      <c r="AH157" s="44">
        <v>570</v>
      </c>
      <c r="AI157" s="44"/>
      <c r="AJ157" s="44"/>
      <c r="AK157" s="44"/>
      <c r="AL157" s="46">
        <f>SUM(AH157:AK157)</f>
        <v>570</v>
      </c>
    </row>
    <row r="158" spans="1:38" ht="38.25" outlineLevel="2" x14ac:dyDescent="0.25">
      <c r="A158" s="15" t="s">
        <v>114</v>
      </c>
      <c r="B158" s="8"/>
      <c r="C158" s="8"/>
      <c r="D158" s="8" t="s">
        <v>115</v>
      </c>
      <c r="E158" s="8"/>
      <c r="F158" s="33">
        <f>F159</f>
        <v>591</v>
      </c>
      <c r="G158" s="33"/>
      <c r="H158" s="33"/>
      <c r="I158" s="33"/>
      <c r="J158" s="33"/>
      <c r="K158" s="33"/>
      <c r="L158" s="33">
        <f>L159</f>
        <v>591</v>
      </c>
      <c r="M158" s="9">
        <v>591</v>
      </c>
      <c r="N158" s="33">
        <f>N159</f>
        <v>0</v>
      </c>
      <c r="O158" s="33"/>
      <c r="P158" s="33"/>
      <c r="Q158" s="33"/>
      <c r="R158" s="33">
        <f>R159</f>
        <v>0</v>
      </c>
      <c r="S158" s="9">
        <v>591</v>
      </c>
      <c r="T158" s="33">
        <f>T159</f>
        <v>0</v>
      </c>
      <c r="U158" s="33"/>
      <c r="V158" s="33"/>
      <c r="W158" s="33"/>
      <c r="X158" s="33">
        <f>X159</f>
        <v>0</v>
      </c>
      <c r="Y158" s="9">
        <v>591</v>
      </c>
      <c r="Z158" s="44">
        <f>Z159</f>
        <v>591</v>
      </c>
      <c r="AA158" s="44"/>
      <c r="AB158" s="44"/>
      <c r="AC158" s="44"/>
      <c r="AD158" s="44"/>
      <c r="AE158" s="44"/>
      <c r="AF158" s="44">
        <f>AF159</f>
        <v>591</v>
      </c>
      <c r="AG158" s="45">
        <v>591</v>
      </c>
      <c r="AH158" s="44">
        <f>AH159</f>
        <v>591</v>
      </c>
      <c r="AI158" s="44"/>
      <c r="AJ158" s="44"/>
      <c r="AK158" s="44"/>
      <c r="AL158" s="44">
        <f>AL159</f>
        <v>591</v>
      </c>
    </row>
    <row r="159" spans="1:38" outlineLevel="3" x14ac:dyDescent="0.25">
      <c r="A159" s="15" t="s">
        <v>95</v>
      </c>
      <c r="B159" s="8" t="s">
        <v>96</v>
      </c>
      <c r="C159" s="8"/>
      <c r="D159" s="8" t="s">
        <v>115</v>
      </c>
      <c r="E159" s="8"/>
      <c r="F159" s="33">
        <f>F160</f>
        <v>591</v>
      </c>
      <c r="G159" s="33"/>
      <c r="H159" s="33"/>
      <c r="I159" s="33"/>
      <c r="J159" s="33"/>
      <c r="K159" s="33"/>
      <c r="L159" s="33">
        <f>L160</f>
        <v>591</v>
      </c>
      <c r="M159" s="9">
        <v>591</v>
      </c>
      <c r="N159" s="33">
        <f>N160</f>
        <v>0</v>
      </c>
      <c r="O159" s="33"/>
      <c r="P159" s="33"/>
      <c r="Q159" s="33"/>
      <c r="R159" s="33">
        <f>R160</f>
        <v>0</v>
      </c>
      <c r="S159" s="9">
        <v>591</v>
      </c>
      <c r="T159" s="33">
        <f>T160</f>
        <v>0</v>
      </c>
      <c r="U159" s="33"/>
      <c r="V159" s="33"/>
      <c r="W159" s="33"/>
      <c r="X159" s="33">
        <f>X160</f>
        <v>0</v>
      </c>
      <c r="Y159" s="9">
        <v>591</v>
      </c>
      <c r="Z159" s="44">
        <f>Z160</f>
        <v>591</v>
      </c>
      <c r="AA159" s="44"/>
      <c r="AB159" s="44"/>
      <c r="AC159" s="44"/>
      <c r="AD159" s="44"/>
      <c r="AE159" s="44"/>
      <c r="AF159" s="44">
        <f>AF160</f>
        <v>591</v>
      </c>
      <c r="AG159" s="45">
        <v>591</v>
      </c>
      <c r="AH159" s="44">
        <f>AH160</f>
        <v>591</v>
      </c>
      <c r="AI159" s="44"/>
      <c r="AJ159" s="44"/>
      <c r="AK159" s="44"/>
      <c r="AL159" s="44">
        <f>AL160</f>
        <v>591</v>
      </c>
    </row>
    <row r="160" spans="1:38" outlineLevel="4" x14ac:dyDescent="0.25">
      <c r="A160" s="15" t="s">
        <v>116</v>
      </c>
      <c r="B160" s="8" t="s">
        <v>96</v>
      </c>
      <c r="C160" s="8" t="s">
        <v>24</v>
      </c>
      <c r="D160" s="8" t="s">
        <v>115</v>
      </c>
      <c r="E160" s="8"/>
      <c r="F160" s="33">
        <f>F161</f>
        <v>591</v>
      </c>
      <c r="G160" s="33"/>
      <c r="H160" s="33"/>
      <c r="I160" s="33"/>
      <c r="J160" s="33"/>
      <c r="K160" s="33"/>
      <c r="L160" s="33">
        <f>L161</f>
        <v>591</v>
      </c>
      <c r="M160" s="9">
        <v>591</v>
      </c>
      <c r="N160" s="33">
        <f>N161</f>
        <v>0</v>
      </c>
      <c r="O160" s="33"/>
      <c r="P160" s="33"/>
      <c r="Q160" s="33"/>
      <c r="R160" s="33">
        <f>R161</f>
        <v>0</v>
      </c>
      <c r="S160" s="9">
        <v>591</v>
      </c>
      <c r="T160" s="33">
        <f>T161</f>
        <v>0</v>
      </c>
      <c r="U160" s="33"/>
      <c r="V160" s="33"/>
      <c r="W160" s="33"/>
      <c r="X160" s="33">
        <f>X161</f>
        <v>0</v>
      </c>
      <c r="Y160" s="9">
        <v>591</v>
      </c>
      <c r="Z160" s="44">
        <f>Z161</f>
        <v>591</v>
      </c>
      <c r="AA160" s="44"/>
      <c r="AB160" s="44"/>
      <c r="AC160" s="44"/>
      <c r="AD160" s="44"/>
      <c r="AE160" s="44"/>
      <c r="AF160" s="44">
        <f>AF161</f>
        <v>591</v>
      </c>
      <c r="AG160" s="45">
        <v>591</v>
      </c>
      <c r="AH160" s="44">
        <f>AH161</f>
        <v>591</v>
      </c>
      <c r="AI160" s="44"/>
      <c r="AJ160" s="44"/>
      <c r="AK160" s="44"/>
      <c r="AL160" s="44">
        <f>AL161</f>
        <v>591</v>
      </c>
    </row>
    <row r="161" spans="1:38" ht="25.5" outlineLevel="5" x14ac:dyDescent="0.25">
      <c r="A161" s="15" t="s">
        <v>117</v>
      </c>
      <c r="B161" s="8" t="s">
        <v>96</v>
      </c>
      <c r="C161" s="8" t="s">
        <v>24</v>
      </c>
      <c r="D161" s="8" t="s">
        <v>115</v>
      </c>
      <c r="E161" s="8" t="s">
        <v>118</v>
      </c>
      <c r="F161" s="33">
        <v>591</v>
      </c>
      <c r="G161" s="33"/>
      <c r="H161" s="33"/>
      <c r="I161" s="33"/>
      <c r="J161" s="33"/>
      <c r="K161" s="33"/>
      <c r="L161" s="34">
        <f>SUM(F161:K161)</f>
        <v>591</v>
      </c>
      <c r="M161" s="9">
        <v>591</v>
      </c>
      <c r="N161" s="33"/>
      <c r="O161" s="33"/>
      <c r="P161" s="33"/>
      <c r="Q161" s="33"/>
      <c r="R161" s="34">
        <f>SUM(N161:Q161)</f>
        <v>0</v>
      </c>
      <c r="S161" s="9">
        <v>591</v>
      </c>
      <c r="T161" s="33"/>
      <c r="U161" s="33"/>
      <c r="V161" s="33"/>
      <c r="W161" s="33"/>
      <c r="X161" s="34">
        <f>SUM(T161:W161)</f>
        <v>0</v>
      </c>
      <c r="Y161" s="9">
        <v>591</v>
      </c>
      <c r="Z161" s="44">
        <v>591</v>
      </c>
      <c r="AA161" s="44"/>
      <c r="AB161" s="44"/>
      <c r="AC161" s="44"/>
      <c r="AD161" s="44"/>
      <c r="AE161" s="44"/>
      <c r="AF161" s="46">
        <f>SUM(Z161:AE161)</f>
        <v>591</v>
      </c>
      <c r="AG161" s="45">
        <v>591</v>
      </c>
      <c r="AH161" s="44">
        <v>591</v>
      </c>
      <c r="AI161" s="44"/>
      <c r="AJ161" s="44"/>
      <c r="AK161" s="44"/>
      <c r="AL161" s="46">
        <f>SUM(AH161:AK161)</f>
        <v>591</v>
      </c>
    </row>
    <row r="162" spans="1:38" ht="51" outlineLevel="2" x14ac:dyDescent="0.25">
      <c r="A162" s="15" t="s">
        <v>119</v>
      </c>
      <c r="B162" s="8"/>
      <c r="C162" s="8"/>
      <c r="D162" s="8" t="s">
        <v>120</v>
      </c>
      <c r="E162" s="8"/>
      <c r="F162" s="33">
        <f>F163</f>
        <v>85</v>
      </c>
      <c r="G162" s="33"/>
      <c r="H162" s="33"/>
      <c r="I162" s="33"/>
      <c r="J162" s="33"/>
      <c r="K162" s="33"/>
      <c r="L162" s="33">
        <f>L163</f>
        <v>85</v>
      </c>
      <c r="M162" s="9">
        <v>85</v>
      </c>
      <c r="N162" s="33">
        <f>N163</f>
        <v>0</v>
      </c>
      <c r="O162" s="33"/>
      <c r="P162" s="33"/>
      <c r="Q162" s="33"/>
      <c r="R162" s="33">
        <f>R163</f>
        <v>0</v>
      </c>
      <c r="S162" s="9">
        <v>85</v>
      </c>
      <c r="T162" s="33">
        <f>T163</f>
        <v>0</v>
      </c>
      <c r="U162" s="33"/>
      <c r="V162" s="33"/>
      <c r="W162" s="33"/>
      <c r="X162" s="33">
        <f>X163</f>
        <v>0</v>
      </c>
      <c r="Y162" s="9">
        <v>85</v>
      </c>
      <c r="Z162" s="44">
        <f>Z163</f>
        <v>85</v>
      </c>
      <c r="AA162" s="44"/>
      <c r="AB162" s="44"/>
      <c r="AC162" s="44"/>
      <c r="AD162" s="44"/>
      <c r="AE162" s="44"/>
      <c r="AF162" s="44">
        <f>AF163</f>
        <v>85</v>
      </c>
      <c r="AG162" s="45">
        <v>85</v>
      </c>
      <c r="AH162" s="44">
        <f>AH163</f>
        <v>85</v>
      </c>
      <c r="AI162" s="44"/>
      <c r="AJ162" s="44"/>
      <c r="AK162" s="44"/>
      <c r="AL162" s="44">
        <f>AL163</f>
        <v>85</v>
      </c>
    </row>
    <row r="163" spans="1:38" outlineLevel="3" x14ac:dyDescent="0.25">
      <c r="A163" s="15" t="s">
        <v>95</v>
      </c>
      <c r="B163" s="8" t="s">
        <v>96</v>
      </c>
      <c r="C163" s="8"/>
      <c r="D163" s="8" t="s">
        <v>120</v>
      </c>
      <c r="E163" s="8"/>
      <c r="F163" s="33">
        <f>F164</f>
        <v>85</v>
      </c>
      <c r="G163" s="33"/>
      <c r="H163" s="33"/>
      <c r="I163" s="33"/>
      <c r="J163" s="33"/>
      <c r="K163" s="33"/>
      <c r="L163" s="33">
        <f>L164</f>
        <v>85</v>
      </c>
      <c r="M163" s="9">
        <v>85</v>
      </c>
      <c r="N163" s="33">
        <f>N164</f>
        <v>0</v>
      </c>
      <c r="O163" s="33"/>
      <c r="P163" s="33"/>
      <c r="Q163" s="33"/>
      <c r="R163" s="33">
        <f>R164</f>
        <v>0</v>
      </c>
      <c r="S163" s="9">
        <v>85</v>
      </c>
      <c r="T163" s="33">
        <f>T164</f>
        <v>0</v>
      </c>
      <c r="U163" s="33"/>
      <c r="V163" s="33"/>
      <c r="W163" s="33"/>
      <c r="X163" s="33">
        <f>X164</f>
        <v>0</v>
      </c>
      <c r="Y163" s="9">
        <v>85</v>
      </c>
      <c r="Z163" s="44">
        <f>Z164</f>
        <v>85</v>
      </c>
      <c r="AA163" s="44"/>
      <c r="AB163" s="44"/>
      <c r="AC163" s="44"/>
      <c r="AD163" s="44"/>
      <c r="AE163" s="44"/>
      <c r="AF163" s="44">
        <f>AF164</f>
        <v>85</v>
      </c>
      <c r="AG163" s="45">
        <v>85</v>
      </c>
      <c r="AH163" s="44">
        <f>AH164</f>
        <v>85</v>
      </c>
      <c r="AI163" s="44"/>
      <c r="AJ163" s="44"/>
      <c r="AK163" s="44"/>
      <c r="AL163" s="44">
        <f>AL164</f>
        <v>85</v>
      </c>
    </row>
    <row r="164" spans="1:38" outlineLevel="4" x14ac:dyDescent="0.25">
      <c r="A164" s="15" t="s">
        <v>111</v>
      </c>
      <c r="B164" s="8" t="s">
        <v>96</v>
      </c>
      <c r="C164" s="8" t="s">
        <v>32</v>
      </c>
      <c r="D164" s="8" t="s">
        <v>120</v>
      </c>
      <c r="E164" s="8"/>
      <c r="F164" s="33">
        <f>F165</f>
        <v>85</v>
      </c>
      <c r="G164" s="33"/>
      <c r="H164" s="33"/>
      <c r="I164" s="33"/>
      <c r="J164" s="33"/>
      <c r="K164" s="33"/>
      <c r="L164" s="33">
        <f>L165</f>
        <v>85</v>
      </c>
      <c r="M164" s="9">
        <v>85</v>
      </c>
      <c r="N164" s="33">
        <f>N165</f>
        <v>0</v>
      </c>
      <c r="O164" s="33"/>
      <c r="P164" s="33"/>
      <c r="Q164" s="33"/>
      <c r="R164" s="33">
        <f>R165</f>
        <v>0</v>
      </c>
      <c r="S164" s="9">
        <v>85</v>
      </c>
      <c r="T164" s="33">
        <f>T165</f>
        <v>0</v>
      </c>
      <c r="U164" s="33"/>
      <c r="V164" s="33"/>
      <c r="W164" s="33"/>
      <c r="X164" s="33">
        <f>X165</f>
        <v>0</v>
      </c>
      <c r="Y164" s="9">
        <v>85</v>
      </c>
      <c r="Z164" s="44">
        <f>Z165</f>
        <v>85</v>
      </c>
      <c r="AA164" s="44"/>
      <c r="AB164" s="44"/>
      <c r="AC164" s="44"/>
      <c r="AD164" s="44"/>
      <c r="AE164" s="44"/>
      <c r="AF164" s="44">
        <f>AF165</f>
        <v>85</v>
      </c>
      <c r="AG164" s="45">
        <v>85</v>
      </c>
      <c r="AH164" s="44">
        <f>AH165</f>
        <v>85</v>
      </c>
      <c r="AI164" s="44"/>
      <c r="AJ164" s="44"/>
      <c r="AK164" s="44"/>
      <c r="AL164" s="44">
        <f>AL165</f>
        <v>85</v>
      </c>
    </row>
    <row r="165" spans="1:38" ht="38.25" outlineLevel="5" x14ac:dyDescent="0.25">
      <c r="A165" s="15" t="s">
        <v>112</v>
      </c>
      <c r="B165" s="8" t="s">
        <v>96</v>
      </c>
      <c r="C165" s="8" t="s">
        <v>32</v>
      </c>
      <c r="D165" s="8" t="s">
        <v>120</v>
      </c>
      <c r="E165" s="8" t="s">
        <v>113</v>
      </c>
      <c r="F165" s="33">
        <v>85</v>
      </c>
      <c r="G165" s="33"/>
      <c r="H165" s="33"/>
      <c r="I165" s="33"/>
      <c r="J165" s="33"/>
      <c r="K165" s="33"/>
      <c r="L165" s="34">
        <f>SUM(F165:K165)</f>
        <v>85</v>
      </c>
      <c r="M165" s="9">
        <v>85</v>
      </c>
      <c r="N165" s="33"/>
      <c r="O165" s="33"/>
      <c r="P165" s="33"/>
      <c r="Q165" s="33"/>
      <c r="R165" s="34">
        <f>SUM(N165:Q165)</f>
        <v>0</v>
      </c>
      <c r="S165" s="9">
        <v>85</v>
      </c>
      <c r="T165" s="33"/>
      <c r="U165" s="33"/>
      <c r="V165" s="33"/>
      <c r="W165" s="33"/>
      <c r="X165" s="34">
        <f>SUM(T165:W165)</f>
        <v>0</v>
      </c>
      <c r="Y165" s="9">
        <v>85</v>
      </c>
      <c r="Z165" s="44">
        <v>85</v>
      </c>
      <c r="AA165" s="44"/>
      <c r="AB165" s="44"/>
      <c r="AC165" s="44"/>
      <c r="AD165" s="44"/>
      <c r="AE165" s="44"/>
      <c r="AF165" s="46">
        <f>SUM(Z165:AE165)</f>
        <v>85</v>
      </c>
      <c r="AG165" s="45">
        <v>85</v>
      </c>
      <c r="AH165" s="44">
        <v>85</v>
      </c>
      <c r="AI165" s="44"/>
      <c r="AJ165" s="44"/>
      <c r="AK165" s="44"/>
      <c r="AL165" s="46">
        <f>SUM(AH165:AK165)</f>
        <v>85</v>
      </c>
    </row>
    <row r="166" spans="1:38" ht="51" outlineLevel="2" x14ac:dyDescent="0.25">
      <c r="A166" s="15" t="s">
        <v>121</v>
      </c>
      <c r="B166" s="8"/>
      <c r="C166" s="8"/>
      <c r="D166" s="8" t="s">
        <v>122</v>
      </c>
      <c r="E166" s="8"/>
      <c r="F166" s="33">
        <f>F167</f>
        <v>809.24</v>
      </c>
      <c r="G166" s="33"/>
      <c r="H166" s="33"/>
      <c r="I166" s="33"/>
      <c r="J166" s="33"/>
      <c r="K166" s="33"/>
      <c r="L166" s="33">
        <f>L167</f>
        <v>809.24</v>
      </c>
      <c r="M166" s="9">
        <v>809.23500000000001</v>
      </c>
      <c r="N166" s="33">
        <f>N167</f>
        <v>0</v>
      </c>
      <c r="O166" s="33"/>
      <c r="P166" s="33"/>
      <c r="Q166" s="33"/>
      <c r="R166" s="33">
        <f>R167</f>
        <v>0</v>
      </c>
      <c r="S166" s="9">
        <v>809.23500000000001</v>
      </c>
      <c r="T166" s="33">
        <f>T167</f>
        <v>0</v>
      </c>
      <c r="U166" s="33"/>
      <c r="V166" s="33"/>
      <c r="W166" s="33"/>
      <c r="X166" s="33">
        <f>X167</f>
        <v>0</v>
      </c>
      <c r="Y166" s="9">
        <v>809.23500000000001</v>
      </c>
      <c r="Z166" s="44">
        <f>Z167</f>
        <v>809.24</v>
      </c>
      <c r="AA166" s="44"/>
      <c r="AB166" s="44"/>
      <c r="AC166" s="44"/>
      <c r="AD166" s="44"/>
      <c r="AE166" s="44"/>
      <c r="AF166" s="44">
        <f>AF167</f>
        <v>809.24</v>
      </c>
      <c r="AG166" s="45">
        <v>809.23500000000001</v>
      </c>
      <c r="AH166" s="44">
        <f>AH167</f>
        <v>809.24</v>
      </c>
      <c r="AI166" s="44"/>
      <c r="AJ166" s="44"/>
      <c r="AK166" s="44"/>
      <c r="AL166" s="44">
        <f>AL167</f>
        <v>809.24</v>
      </c>
    </row>
    <row r="167" spans="1:38" outlineLevel="3" x14ac:dyDescent="0.25">
      <c r="A167" s="15" t="s">
        <v>95</v>
      </c>
      <c r="B167" s="8" t="s">
        <v>96</v>
      </c>
      <c r="C167" s="8"/>
      <c r="D167" s="8" t="s">
        <v>122</v>
      </c>
      <c r="E167" s="8"/>
      <c r="F167" s="33">
        <f>F168</f>
        <v>809.24</v>
      </c>
      <c r="G167" s="33"/>
      <c r="H167" s="33"/>
      <c r="I167" s="33"/>
      <c r="J167" s="33"/>
      <c r="K167" s="33"/>
      <c r="L167" s="33">
        <f>L168</f>
        <v>809.24</v>
      </c>
      <c r="M167" s="9">
        <v>809.23500000000001</v>
      </c>
      <c r="N167" s="33">
        <f>N168</f>
        <v>0</v>
      </c>
      <c r="O167" s="33"/>
      <c r="P167" s="33"/>
      <c r="Q167" s="33"/>
      <c r="R167" s="33">
        <f>R168</f>
        <v>0</v>
      </c>
      <c r="S167" s="9">
        <v>809.23500000000001</v>
      </c>
      <c r="T167" s="33">
        <f>T168</f>
        <v>0</v>
      </c>
      <c r="U167" s="33"/>
      <c r="V167" s="33"/>
      <c r="W167" s="33"/>
      <c r="X167" s="33">
        <f>X168</f>
        <v>0</v>
      </c>
      <c r="Y167" s="9">
        <v>809.23500000000001</v>
      </c>
      <c r="Z167" s="44">
        <f>Z168</f>
        <v>809.24</v>
      </c>
      <c r="AA167" s="44"/>
      <c r="AB167" s="44"/>
      <c r="AC167" s="44"/>
      <c r="AD167" s="44"/>
      <c r="AE167" s="44"/>
      <c r="AF167" s="44">
        <f>AF168</f>
        <v>809.24</v>
      </c>
      <c r="AG167" s="45">
        <v>809.23500000000001</v>
      </c>
      <c r="AH167" s="44">
        <f>AH168</f>
        <v>809.24</v>
      </c>
      <c r="AI167" s="44"/>
      <c r="AJ167" s="44"/>
      <c r="AK167" s="44"/>
      <c r="AL167" s="44">
        <f>AL168</f>
        <v>809.24</v>
      </c>
    </row>
    <row r="168" spans="1:38" outlineLevel="4" x14ac:dyDescent="0.25">
      <c r="A168" s="15" t="s">
        <v>111</v>
      </c>
      <c r="B168" s="8" t="s">
        <v>96</v>
      </c>
      <c r="C168" s="8" t="s">
        <v>32</v>
      </c>
      <c r="D168" s="8" t="s">
        <v>122</v>
      </c>
      <c r="E168" s="8"/>
      <c r="F168" s="33">
        <f>F169</f>
        <v>809.24</v>
      </c>
      <c r="G168" s="33"/>
      <c r="H168" s="33"/>
      <c r="I168" s="33"/>
      <c r="J168" s="33"/>
      <c r="K168" s="33"/>
      <c r="L168" s="33">
        <f>L169</f>
        <v>809.24</v>
      </c>
      <c r="M168" s="9">
        <v>809.23500000000001</v>
      </c>
      <c r="N168" s="33">
        <f>N169</f>
        <v>0</v>
      </c>
      <c r="O168" s="33"/>
      <c r="P168" s="33"/>
      <c r="Q168" s="33"/>
      <c r="R168" s="33">
        <f>R169</f>
        <v>0</v>
      </c>
      <c r="S168" s="9">
        <v>809.23500000000001</v>
      </c>
      <c r="T168" s="33">
        <f>T169</f>
        <v>0</v>
      </c>
      <c r="U168" s="33"/>
      <c r="V168" s="33"/>
      <c r="W168" s="33"/>
      <c r="X168" s="33">
        <f>X169</f>
        <v>0</v>
      </c>
      <c r="Y168" s="9">
        <v>809.23500000000001</v>
      </c>
      <c r="Z168" s="44">
        <f>Z169</f>
        <v>809.24</v>
      </c>
      <c r="AA168" s="44"/>
      <c r="AB168" s="44"/>
      <c r="AC168" s="44"/>
      <c r="AD168" s="44"/>
      <c r="AE168" s="44"/>
      <c r="AF168" s="44">
        <f>AF169</f>
        <v>809.24</v>
      </c>
      <c r="AG168" s="45">
        <v>809.23500000000001</v>
      </c>
      <c r="AH168" s="44">
        <f>AH169</f>
        <v>809.24</v>
      </c>
      <c r="AI168" s="44"/>
      <c r="AJ168" s="44"/>
      <c r="AK168" s="44"/>
      <c r="AL168" s="44">
        <f>AL169</f>
        <v>809.24</v>
      </c>
    </row>
    <row r="169" spans="1:38" outlineLevel="5" x14ac:dyDescent="0.25">
      <c r="A169" s="15" t="s">
        <v>19</v>
      </c>
      <c r="B169" s="8" t="s">
        <v>96</v>
      </c>
      <c r="C169" s="8" t="s">
        <v>32</v>
      </c>
      <c r="D169" s="8" t="s">
        <v>122</v>
      </c>
      <c r="E169" s="8" t="s">
        <v>20</v>
      </c>
      <c r="F169" s="33">
        <v>809.24</v>
      </c>
      <c r="G169" s="33"/>
      <c r="H169" s="33"/>
      <c r="I169" s="33"/>
      <c r="J169" s="33"/>
      <c r="K169" s="33"/>
      <c r="L169" s="34">
        <f>SUM(F169:K169)</f>
        <v>809.24</v>
      </c>
      <c r="M169" s="9">
        <v>809.23500000000001</v>
      </c>
      <c r="N169" s="33"/>
      <c r="O169" s="33"/>
      <c r="P169" s="33"/>
      <c r="Q169" s="33"/>
      <c r="R169" s="34">
        <f>SUM(N169:Q169)</f>
        <v>0</v>
      </c>
      <c r="S169" s="9">
        <v>809.23500000000001</v>
      </c>
      <c r="T169" s="33"/>
      <c r="U169" s="33"/>
      <c r="V169" s="33"/>
      <c r="W169" s="33"/>
      <c r="X169" s="34">
        <f>SUM(T169:W169)</f>
        <v>0</v>
      </c>
      <c r="Y169" s="9">
        <v>809.23500000000001</v>
      </c>
      <c r="Z169" s="44">
        <v>809.24</v>
      </c>
      <c r="AA169" s="44"/>
      <c r="AB169" s="44"/>
      <c r="AC169" s="44"/>
      <c r="AD169" s="44"/>
      <c r="AE169" s="44"/>
      <c r="AF169" s="46">
        <f>SUM(Z169:AE169)</f>
        <v>809.24</v>
      </c>
      <c r="AG169" s="45">
        <v>809.23500000000001</v>
      </c>
      <c r="AH169" s="44">
        <v>809.24</v>
      </c>
      <c r="AI169" s="44"/>
      <c r="AJ169" s="44"/>
      <c r="AK169" s="44"/>
      <c r="AL169" s="46">
        <f>SUM(AH169:AK169)</f>
        <v>809.24</v>
      </c>
    </row>
    <row r="170" spans="1:38" ht="89.25" outlineLevel="2" x14ac:dyDescent="0.25">
      <c r="A170" s="15" t="s">
        <v>123</v>
      </c>
      <c r="B170" s="8"/>
      <c r="C170" s="8"/>
      <c r="D170" s="8" t="s">
        <v>124</v>
      </c>
      <c r="E170" s="8"/>
      <c r="F170" s="33">
        <f>F171</f>
        <v>35.44</v>
      </c>
      <c r="G170" s="33"/>
      <c r="H170" s="33"/>
      <c r="I170" s="33"/>
      <c r="J170" s="33"/>
      <c r="K170" s="33"/>
      <c r="L170" s="33">
        <f>L171</f>
        <v>35.44</v>
      </c>
      <c r="M170" s="9">
        <v>35.44</v>
      </c>
      <c r="N170" s="33">
        <f>N171</f>
        <v>0</v>
      </c>
      <c r="O170" s="33"/>
      <c r="P170" s="33"/>
      <c r="Q170" s="33"/>
      <c r="R170" s="33">
        <f>R171</f>
        <v>0</v>
      </c>
      <c r="S170" s="9">
        <v>35.44</v>
      </c>
      <c r="T170" s="33">
        <f>T171</f>
        <v>0</v>
      </c>
      <c r="U170" s="33"/>
      <c r="V170" s="33"/>
      <c r="W170" s="33"/>
      <c r="X170" s="33">
        <f>X171</f>
        <v>0</v>
      </c>
      <c r="Y170" s="9">
        <v>35.44</v>
      </c>
      <c r="Z170" s="44">
        <f>Z171</f>
        <v>35.44</v>
      </c>
      <c r="AA170" s="44"/>
      <c r="AB170" s="44"/>
      <c r="AC170" s="44"/>
      <c r="AD170" s="44"/>
      <c r="AE170" s="44"/>
      <c r="AF170" s="44">
        <f>AF171</f>
        <v>35.44</v>
      </c>
      <c r="AG170" s="45">
        <v>35.44</v>
      </c>
      <c r="AH170" s="44">
        <f>AH171</f>
        <v>35.44</v>
      </c>
      <c r="AI170" s="44"/>
      <c r="AJ170" s="44"/>
      <c r="AK170" s="44"/>
      <c r="AL170" s="44">
        <f>AL171</f>
        <v>35.44</v>
      </c>
    </row>
    <row r="171" spans="1:38" outlineLevel="3" x14ac:dyDescent="0.25">
      <c r="A171" s="15" t="s">
        <v>95</v>
      </c>
      <c r="B171" s="8" t="s">
        <v>96</v>
      </c>
      <c r="C171" s="8"/>
      <c r="D171" s="8" t="s">
        <v>124</v>
      </c>
      <c r="E171" s="8"/>
      <c r="F171" s="33">
        <f>F172</f>
        <v>35.44</v>
      </c>
      <c r="G171" s="33"/>
      <c r="H171" s="33"/>
      <c r="I171" s="33"/>
      <c r="J171" s="33"/>
      <c r="K171" s="33"/>
      <c r="L171" s="33">
        <f>L172</f>
        <v>35.44</v>
      </c>
      <c r="M171" s="9">
        <v>35.44</v>
      </c>
      <c r="N171" s="33">
        <f>N172</f>
        <v>0</v>
      </c>
      <c r="O171" s="33"/>
      <c r="P171" s="33"/>
      <c r="Q171" s="33"/>
      <c r="R171" s="33">
        <f>R172</f>
        <v>0</v>
      </c>
      <c r="S171" s="9">
        <v>35.44</v>
      </c>
      <c r="T171" s="33">
        <f>T172</f>
        <v>0</v>
      </c>
      <c r="U171" s="33"/>
      <c r="V171" s="33"/>
      <c r="W171" s="33"/>
      <c r="X171" s="33">
        <f>X172</f>
        <v>0</v>
      </c>
      <c r="Y171" s="9">
        <v>35.44</v>
      </c>
      <c r="Z171" s="44">
        <f>Z172</f>
        <v>35.44</v>
      </c>
      <c r="AA171" s="44"/>
      <c r="AB171" s="44"/>
      <c r="AC171" s="44"/>
      <c r="AD171" s="44"/>
      <c r="AE171" s="44"/>
      <c r="AF171" s="44">
        <f>AF172</f>
        <v>35.44</v>
      </c>
      <c r="AG171" s="45">
        <v>35.44</v>
      </c>
      <c r="AH171" s="44">
        <f>AH172</f>
        <v>35.44</v>
      </c>
      <c r="AI171" s="44"/>
      <c r="AJ171" s="44"/>
      <c r="AK171" s="44"/>
      <c r="AL171" s="44">
        <f>AL172</f>
        <v>35.44</v>
      </c>
    </row>
    <row r="172" spans="1:38" outlineLevel="4" x14ac:dyDescent="0.25">
      <c r="A172" s="15" t="s">
        <v>111</v>
      </c>
      <c r="B172" s="8" t="s">
        <v>96</v>
      </c>
      <c r="C172" s="8" t="s">
        <v>32</v>
      </c>
      <c r="D172" s="8" t="s">
        <v>124</v>
      </c>
      <c r="E172" s="8"/>
      <c r="F172" s="33">
        <f>F173</f>
        <v>35.44</v>
      </c>
      <c r="G172" s="33"/>
      <c r="H172" s="33"/>
      <c r="I172" s="33"/>
      <c r="J172" s="33"/>
      <c r="K172" s="33"/>
      <c r="L172" s="33">
        <f>L173</f>
        <v>35.44</v>
      </c>
      <c r="M172" s="9">
        <v>35.44</v>
      </c>
      <c r="N172" s="33">
        <f>N173</f>
        <v>0</v>
      </c>
      <c r="O172" s="33"/>
      <c r="P172" s="33"/>
      <c r="Q172" s="33"/>
      <c r="R172" s="33">
        <f>R173</f>
        <v>0</v>
      </c>
      <c r="S172" s="9">
        <v>35.44</v>
      </c>
      <c r="T172" s="33">
        <f>T173</f>
        <v>0</v>
      </c>
      <c r="U172" s="33"/>
      <c r="V172" s="33"/>
      <c r="W172" s="33"/>
      <c r="X172" s="33">
        <f>X173</f>
        <v>0</v>
      </c>
      <c r="Y172" s="9">
        <v>35.44</v>
      </c>
      <c r="Z172" s="44">
        <f>Z173</f>
        <v>35.44</v>
      </c>
      <c r="AA172" s="44"/>
      <c r="AB172" s="44"/>
      <c r="AC172" s="44"/>
      <c r="AD172" s="44"/>
      <c r="AE172" s="44"/>
      <c r="AF172" s="44">
        <f>AF173</f>
        <v>35.44</v>
      </c>
      <c r="AG172" s="45">
        <v>35.44</v>
      </c>
      <c r="AH172" s="44">
        <f>AH173</f>
        <v>35.44</v>
      </c>
      <c r="AI172" s="44"/>
      <c r="AJ172" s="44"/>
      <c r="AK172" s="44"/>
      <c r="AL172" s="44">
        <f>AL173</f>
        <v>35.44</v>
      </c>
    </row>
    <row r="173" spans="1:38" ht="38.25" outlineLevel="5" x14ac:dyDescent="0.25">
      <c r="A173" s="15" t="s">
        <v>58</v>
      </c>
      <c r="B173" s="8" t="s">
        <v>96</v>
      </c>
      <c r="C173" s="8" t="s">
        <v>32</v>
      </c>
      <c r="D173" s="8" t="s">
        <v>124</v>
      </c>
      <c r="E173" s="8" t="s">
        <v>59</v>
      </c>
      <c r="F173" s="33">
        <v>35.44</v>
      </c>
      <c r="G173" s="33"/>
      <c r="H173" s="33"/>
      <c r="I173" s="33"/>
      <c r="J173" s="33"/>
      <c r="K173" s="33"/>
      <c r="L173" s="34">
        <f>SUM(F173:K173)</f>
        <v>35.44</v>
      </c>
      <c r="M173" s="9">
        <v>35.44</v>
      </c>
      <c r="N173" s="33"/>
      <c r="O173" s="33"/>
      <c r="P173" s="33"/>
      <c r="Q173" s="33"/>
      <c r="R173" s="34">
        <f>SUM(N173:Q173)</f>
        <v>0</v>
      </c>
      <c r="S173" s="9">
        <v>35.44</v>
      </c>
      <c r="T173" s="33"/>
      <c r="U173" s="33"/>
      <c r="V173" s="33"/>
      <c r="W173" s="33"/>
      <c r="X173" s="34">
        <f>SUM(T173:W173)</f>
        <v>0</v>
      </c>
      <c r="Y173" s="9">
        <v>35.44</v>
      </c>
      <c r="Z173" s="44">
        <v>35.44</v>
      </c>
      <c r="AA173" s="44"/>
      <c r="AB173" s="44"/>
      <c r="AC173" s="44"/>
      <c r="AD173" s="44"/>
      <c r="AE173" s="44"/>
      <c r="AF173" s="46">
        <f>SUM(Z173:AE173)</f>
        <v>35.44</v>
      </c>
      <c r="AG173" s="45">
        <v>35.44</v>
      </c>
      <c r="AH173" s="44">
        <v>35.44</v>
      </c>
      <c r="AI173" s="44"/>
      <c r="AJ173" s="44"/>
      <c r="AK173" s="44"/>
      <c r="AL173" s="46">
        <f>SUM(AH173:AK173)</f>
        <v>35.44</v>
      </c>
    </row>
    <row r="174" spans="1:38" ht="51" outlineLevel="2" x14ac:dyDescent="0.25">
      <c r="A174" s="15" t="s">
        <v>125</v>
      </c>
      <c r="B174" s="8"/>
      <c r="C174" s="8"/>
      <c r="D174" s="8" t="s">
        <v>126</v>
      </c>
      <c r="E174" s="8"/>
      <c r="F174" s="33">
        <f>F175</f>
        <v>45</v>
      </c>
      <c r="G174" s="33"/>
      <c r="H174" s="33"/>
      <c r="I174" s="33"/>
      <c r="J174" s="33"/>
      <c r="K174" s="33"/>
      <c r="L174" s="33">
        <f>L175</f>
        <v>45</v>
      </c>
      <c r="M174" s="9">
        <v>45</v>
      </c>
      <c r="N174" s="33">
        <f>N175</f>
        <v>0</v>
      </c>
      <c r="O174" s="33"/>
      <c r="P174" s="33"/>
      <c r="Q174" s="33"/>
      <c r="R174" s="33">
        <f>R175</f>
        <v>0</v>
      </c>
      <c r="S174" s="9">
        <v>45</v>
      </c>
      <c r="T174" s="33">
        <f>T175</f>
        <v>0</v>
      </c>
      <c r="U174" s="33"/>
      <c r="V174" s="33"/>
      <c r="W174" s="33"/>
      <c r="X174" s="33">
        <f>X175</f>
        <v>0</v>
      </c>
      <c r="Y174" s="9">
        <v>45</v>
      </c>
      <c r="Z174" s="44">
        <f>Z175</f>
        <v>45</v>
      </c>
      <c r="AA174" s="44"/>
      <c r="AB174" s="44"/>
      <c r="AC174" s="44"/>
      <c r="AD174" s="44"/>
      <c r="AE174" s="44"/>
      <c r="AF174" s="44">
        <f>AF175</f>
        <v>45</v>
      </c>
      <c r="AG174" s="45">
        <v>45</v>
      </c>
      <c r="AH174" s="44">
        <f>AH175</f>
        <v>45</v>
      </c>
      <c r="AI174" s="44"/>
      <c r="AJ174" s="44"/>
      <c r="AK174" s="44"/>
      <c r="AL174" s="44">
        <f>AL175</f>
        <v>45</v>
      </c>
    </row>
    <row r="175" spans="1:38" outlineLevel="3" x14ac:dyDescent="0.25">
      <c r="A175" s="15" t="s">
        <v>95</v>
      </c>
      <c r="B175" s="8" t="s">
        <v>96</v>
      </c>
      <c r="C175" s="8"/>
      <c r="D175" s="8" t="s">
        <v>126</v>
      </c>
      <c r="E175" s="8"/>
      <c r="F175" s="33">
        <f>F176</f>
        <v>45</v>
      </c>
      <c r="G175" s="33"/>
      <c r="H175" s="33"/>
      <c r="I175" s="33"/>
      <c r="J175" s="33"/>
      <c r="K175" s="33"/>
      <c r="L175" s="33">
        <f>L176</f>
        <v>45</v>
      </c>
      <c r="M175" s="9">
        <v>45</v>
      </c>
      <c r="N175" s="33">
        <f>N176</f>
        <v>0</v>
      </c>
      <c r="O175" s="33"/>
      <c r="P175" s="33"/>
      <c r="Q175" s="33"/>
      <c r="R175" s="33">
        <f>R176</f>
        <v>0</v>
      </c>
      <c r="S175" s="9">
        <v>45</v>
      </c>
      <c r="T175" s="33">
        <f>T176</f>
        <v>0</v>
      </c>
      <c r="U175" s="33"/>
      <c r="V175" s="33"/>
      <c r="W175" s="33"/>
      <c r="X175" s="33">
        <f>X176</f>
        <v>0</v>
      </c>
      <c r="Y175" s="9">
        <v>45</v>
      </c>
      <c r="Z175" s="44">
        <f>Z176</f>
        <v>45</v>
      </c>
      <c r="AA175" s="44"/>
      <c r="AB175" s="44"/>
      <c r="AC175" s="44"/>
      <c r="AD175" s="44"/>
      <c r="AE175" s="44"/>
      <c r="AF175" s="44">
        <f>AF176</f>
        <v>45</v>
      </c>
      <c r="AG175" s="45">
        <v>45</v>
      </c>
      <c r="AH175" s="44">
        <f>AH176</f>
        <v>45</v>
      </c>
      <c r="AI175" s="44"/>
      <c r="AJ175" s="44"/>
      <c r="AK175" s="44"/>
      <c r="AL175" s="44">
        <f>AL176</f>
        <v>45</v>
      </c>
    </row>
    <row r="176" spans="1:38" outlineLevel="4" x14ac:dyDescent="0.25">
      <c r="A176" s="15" t="s">
        <v>111</v>
      </c>
      <c r="B176" s="8" t="s">
        <v>96</v>
      </c>
      <c r="C176" s="8" t="s">
        <v>32</v>
      </c>
      <c r="D176" s="8" t="s">
        <v>126</v>
      </c>
      <c r="E176" s="8"/>
      <c r="F176" s="33">
        <f>F177</f>
        <v>45</v>
      </c>
      <c r="G176" s="33"/>
      <c r="H176" s="33"/>
      <c r="I176" s="33"/>
      <c r="J176" s="33"/>
      <c r="K176" s="33"/>
      <c r="L176" s="33">
        <f>L177</f>
        <v>45</v>
      </c>
      <c r="M176" s="9">
        <v>45</v>
      </c>
      <c r="N176" s="33">
        <f>N177</f>
        <v>0</v>
      </c>
      <c r="O176" s="33"/>
      <c r="P176" s="33"/>
      <c r="Q176" s="33"/>
      <c r="R176" s="33">
        <f>R177</f>
        <v>0</v>
      </c>
      <c r="S176" s="9">
        <v>45</v>
      </c>
      <c r="T176" s="33">
        <f>T177</f>
        <v>0</v>
      </c>
      <c r="U176" s="33"/>
      <c r="V176" s="33"/>
      <c r="W176" s="33"/>
      <c r="X176" s="33">
        <f>X177</f>
        <v>0</v>
      </c>
      <c r="Y176" s="9">
        <v>45</v>
      </c>
      <c r="Z176" s="44">
        <f>Z177</f>
        <v>45</v>
      </c>
      <c r="AA176" s="44"/>
      <c r="AB176" s="44"/>
      <c r="AC176" s="44"/>
      <c r="AD176" s="44"/>
      <c r="AE176" s="44"/>
      <c r="AF176" s="44">
        <f>AF177</f>
        <v>45</v>
      </c>
      <c r="AG176" s="45">
        <v>45</v>
      </c>
      <c r="AH176" s="44">
        <f>AH177</f>
        <v>45</v>
      </c>
      <c r="AI176" s="44"/>
      <c r="AJ176" s="44"/>
      <c r="AK176" s="44"/>
      <c r="AL176" s="44">
        <f>AL177</f>
        <v>45</v>
      </c>
    </row>
    <row r="177" spans="1:38" ht="38.25" outlineLevel="5" x14ac:dyDescent="0.25">
      <c r="A177" s="15" t="s">
        <v>58</v>
      </c>
      <c r="B177" s="8" t="s">
        <v>96</v>
      </c>
      <c r="C177" s="8" t="s">
        <v>32</v>
      </c>
      <c r="D177" s="8" t="s">
        <v>126</v>
      </c>
      <c r="E177" s="8" t="s">
        <v>59</v>
      </c>
      <c r="F177" s="33">
        <v>45</v>
      </c>
      <c r="G177" s="33"/>
      <c r="H177" s="33"/>
      <c r="I177" s="33"/>
      <c r="J177" s="33"/>
      <c r="K177" s="33"/>
      <c r="L177" s="34">
        <f>SUM(F177:K177)</f>
        <v>45</v>
      </c>
      <c r="M177" s="9">
        <v>45</v>
      </c>
      <c r="N177" s="33"/>
      <c r="O177" s="33"/>
      <c r="P177" s="33"/>
      <c r="Q177" s="33"/>
      <c r="R177" s="34">
        <f>SUM(N177:Q177)</f>
        <v>0</v>
      </c>
      <c r="S177" s="9">
        <v>45</v>
      </c>
      <c r="T177" s="33"/>
      <c r="U177" s="33"/>
      <c r="V177" s="33"/>
      <c r="W177" s="33"/>
      <c r="X177" s="34">
        <f>SUM(T177:W177)</f>
        <v>0</v>
      </c>
      <c r="Y177" s="9">
        <v>45</v>
      </c>
      <c r="Z177" s="44">
        <v>45</v>
      </c>
      <c r="AA177" s="44"/>
      <c r="AB177" s="44"/>
      <c r="AC177" s="44"/>
      <c r="AD177" s="44"/>
      <c r="AE177" s="44"/>
      <c r="AF177" s="46">
        <f>SUM(Z177:AE177)</f>
        <v>45</v>
      </c>
      <c r="AG177" s="45">
        <v>45</v>
      </c>
      <c r="AH177" s="44">
        <v>45</v>
      </c>
      <c r="AI177" s="44"/>
      <c r="AJ177" s="44"/>
      <c r="AK177" s="44"/>
      <c r="AL177" s="46">
        <f>SUM(AH177:AK177)</f>
        <v>45</v>
      </c>
    </row>
    <row r="178" spans="1:38" ht="38.25" outlineLevel="2" x14ac:dyDescent="0.25">
      <c r="A178" s="15" t="s">
        <v>127</v>
      </c>
      <c r="B178" s="8"/>
      <c r="C178" s="8"/>
      <c r="D178" s="8" t="s">
        <v>128</v>
      </c>
      <c r="E178" s="8"/>
      <c r="F178" s="33">
        <f>F179</f>
        <v>63</v>
      </c>
      <c r="G178" s="33"/>
      <c r="H178" s="33"/>
      <c r="I178" s="33"/>
      <c r="J178" s="33"/>
      <c r="K178" s="33"/>
      <c r="L178" s="33">
        <f>L179</f>
        <v>63</v>
      </c>
      <c r="M178" s="9">
        <v>63</v>
      </c>
      <c r="N178" s="33">
        <f>N179</f>
        <v>0</v>
      </c>
      <c r="O178" s="33"/>
      <c r="P178" s="33"/>
      <c r="Q178" s="33"/>
      <c r="R178" s="33">
        <f>R179</f>
        <v>0</v>
      </c>
      <c r="S178" s="9">
        <v>63</v>
      </c>
      <c r="T178" s="33">
        <f>T179</f>
        <v>0</v>
      </c>
      <c r="U178" s="33"/>
      <c r="V178" s="33"/>
      <c r="W178" s="33"/>
      <c r="X178" s="33">
        <f>X179</f>
        <v>0</v>
      </c>
      <c r="Y178" s="9">
        <v>63</v>
      </c>
      <c r="Z178" s="44">
        <f>Z179</f>
        <v>63</v>
      </c>
      <c r="AA178" s="44"/>
      <c r="AB178" s="44"/>
      <c r="AC178" s="44"/>
      <c r="AD178" s="44"/>
      <c r="AE178" s="44"/>
      <c r="AF178" s="44">
        <f>AF179</f>
        <v>63</v>
      </c>
      <c r="AG178" s="45">
        <v>63</v>
      </c>
      <c r="AH178" s="44">
        <f>AH179</f>
        <v>63</v>
      </c>
      <c r="AI178" s="44"/>
      <c r="AJ178" s="44"/>
      <c r="AK178" s="44"/>
      <c r="AL178" s="44">
        <f>AL179</f>
        <v>63</v>
      </c>
    </row>
    <row r="179" spans="1:38" outlineLevel="3" x14ac:dyDescent="0.25">
      <c r="A179" s="15" t="s">
        <v>95</v>
      </c>
      <c r="B179" s="8" t="s">
        <v>96</v>
      </c>
      <c r="C179" s="8"/>
      <c r="D179" s="8" t="s">
        <v>128</v>
      </c>
      <c r="E179" s="8"/>
      <c r="F179" s="33">
        <f>F180</f>
        <v>63</v>
      </c>
      <c r="G179" s="33"/>
      <c r="H179" s="33"/>
      <c r="I179" s="33"/>
      <c r="J179" s="33"/>
      <c r="K179" s="33"/>
      <c r="L179" s="33">
        <f>L180</f>
        <v>63</v>
      </c>
      <c r="M179" s="9">
        <v>63</v>
      </c>
      <c r="N179" s="33">
        <f>N180</f>
        <v>0</v>
      </c>
      <c r="O179" s="33"/>
      <c r="P179" s="33"/>
      <c r="Q179" s="33"/>
      <c r="R179" s="33">
        <f>R180</f>
        <v>0</v>
      </c>
      <c r="S179" s="9">
        <v>63</v>
      </c>
      <c r="T179" s="33">
        <f>T180</f>
        <v>0</v>
      </c>
      <c r="U179" s="33"/>
      <c r="V179" s="33"/>
      <c r="W179" s="33"/>
      <c r="X179" s="33">
        <f>X180</f>
        <v>0</v>
      </c>
      <c r="Y179" s="9">
        <v>63</v>
      </c>
      <c r="Z179" s="44">
        <f>Z180</f>
        <v>63</v>
      </c>
      <c r="AA179" s="44"/>
      <c r="AB179" s="44"/>
      <c r="AC179" s="44"/>
      <c r="AD179" s="44"/>
      <c r="AE179" s="44"/>
      <c r="AF179" s="44">
        <f>AF180</f>
        <v>63</v>
      </c>
      <c r="AG179" s="45">
        <v>63</v>
      </c>
      <c r="AH179" s="44">
        <f>AH180</f>
        <v>63</v>
      </c>
      <c r="AI179" s="44"/>
      <c r="AJ179" s="44"/>
      <c r="AK179" s="44"/>
      <c r="AL179" s="44">
        <f>AL180</f>
        <v>63</v>
      </c>
    </row>
    <row r="180" spans="1:38" outlineLevel="4" x14ac:dyDescent="0.25">
      <c r="A180" s="15" t="s">
        <v>111</v>
      </c>
      <c r="B180" s="8" t="s">
        <v>96</v>
      </c>
      <c r="C180" s="8" t="s">
        <v>32</v>
      </c>
      <c r="D180" s="8" t="s">
        <v>128</v>
      </c>
      <c r="E180" s="8"/>
      <c r="F180" s="33">
        <f>F181</f>
        <v>63</v>
      </c>
      <c r="G180" s="33"/>
      <c r="H180" s="33"/>
      <c r="I180" s="33"/>
      <c r="J180" s="33"/>
      <c r="K180" s="33"/>
      <c r="L180" s="33">
        <f>L181</f>
        <v>63</v>
      </c>
      <c r="M180" s="9">
        <v>63</v>
      </c>
      <c r="N180" s="33">
        <f>N181</f>
        <v>0</v>
      </c>
      <c r="O180" s="33"/>
      <c r="P180" s="33"/>
      <c r="Q180" s="33"/>
      <c r="R180" s="33">
        <f>R181</f>
        <v>0</v>
      </c>
      <c r="S180" s="9">
        <v>63</v>
      </c>
      <c r="T180" s="33">
        <f>T181</f>
        <v>0</v>
      </c>
      <c r="U180" s="33"/>
      <c r="V180" s="33"/>
      <c r="W180" s="33"/>
      <c r="X180" s="33">
        <f>X181</f>
        <v>0</v>
      </c>
      <c r="Y180" s="9">
        <v>63</v>
      </c>
      <c r="Z180" s="44">
        <f>Z181</f>
        <v>63</v>
      </c>
      <c r="AA180" s="44"/>
      <c r="AB180" s="44"/>
      <c r="AC180" s="44"/>
      <c r="AD180" s="44"/>
      <c r="AE180" s="44"/>
      <c r="AF180" s="44">
        <f>AF181</f>
        <v>63</v>
      </c>
      <c r="AG180" s="45">
        <v>63</v>
      </c>
      <c r="AH180" s="44">
        <f>AH181</f>
        <v>63</v>
      </c>
      <c r="AI180" s="44"/>
      <c r="AJ180" s="44"/>
      <c r="AK180" s="44"/>
      <c r="AL180" s="44">
        <f>AL181</f>
        <v>63</v>
      </c>
    </row>
    <row r="181" spans="1:38" ht="38.25" outlineLevel="5" x14ac:dyDescent="0.25">
      <c r="A181" s="15" t="s">
        <v>58</v>
      </c>
      <c r="B181" s="8" t="s">
        <v>96</v>
      </c>
      <c r="C181" s="8" t="s">
        <v>32</v>
      </c>
      <c r="D181" s="8" t="s">
        <v>128</v>
      </c>
      <c r="E181" s="8" t="s">
        <v>59</v>
      </c>
      <c r="F181" s="33">
        <v>63</v>
      </c>
      <c r="G181" s="33"/>
      <c r="H181" s="33"/>
      <c r="I181" s="33"/>
      <c r="J181" s="33"/>
      <c r="K181" s="33"/>
      <c r="L181" s="34">
        <f>SUM(F181:K181)</f>
        <v>63</v>
      </c>
      <c r="M181" s="9">
        <v>63</v>
      </c>
      <c r="N181" s="33"/>
      <c r="O181" s="33"/>
      <c r="P181" s="33"/>
      <c r="Q181" s="33"/>
      <c r="R181" s="34">
        <f>SUM(N181:Q181)</f>
        <v>0</v>
      </c>
      <c r="S181" s="9">
        <v>63</v>
      </c>
      <c r="T181" s="33"/>
      <c r="U181" s="33"/>
      <c r="V181" s="33"/>
      <c r="W181" s="33"/>
      <c r="X181" s="34">
        <f>SUM(T181:W181)</f>
        <v>0</v>
      </c>
      <c r="Y181" s="9">
        <v>63</v>
      </c>
      <c r="Z181" s="44">
        <v>63</v>
      </c>
      <c r="AA181" s="44"/>
      <c r="AB181" s="44"/>
      <c r="AC181" s="44"/>
      <c r="AD181" s="44"/>
      <c r="AE181" s="44"/>
      <c r="AF181" s="46">
        <f>SUM(Z181:AE181)</f>
        <v>63</v>
      </c>
      <c r="AG181" s="45">
        <v>63</v>
      </c>
      <c r="AH181" s="44">
        <v>63</v>
      </c>
      <c r="AI181" s="44"/>
      <c r="AJ181" s="44"/>
      <c r="AK181" s="44"/>
      <c r="AL181" s="46">
        <f>SUM(AH181:AK181)</f>
        <v>63</v>
      </c>
    </row>
    <row r="182" spans="1:38" ht="63.75" outlineLevel="2" x14ac:dyDescent="0.25">
      <c r="A182" s="15" t="s">
        <v>129</v>
      </c>
      <c r="B182" s="8"/>
      <c r="C182" s="8"/>
      <c r="D182" s="8" t="s">
        <v>130</v>
      </c>
      <c r="E182" s="8"/>
      <c r="F182" s="33">
        <f>F183</f>
        <v>276.8</v>
      </c>
      <c r="G182" s="33"/>
      <c r="H182" s="33"/>
      <c r="I182" s="33"/>
      <c r="J182" s="33"/>
      <c r="K182" s="33"/>
      <c r="L182" s="33">
        <f>L183</f>
        <v>276.8</v>
      </c>
      <c r="M182" s="9">
        <v>276.8</v>
      </c>
      <c r="N182" s="33">
        <f>N183</f>
        <v>0</v>
      </c>
      <c r="O182" s="33"/>
      <c r="P182" s="33"/>
      <c r="Q182" s="33"/>
      <c r="R182" s="33">
        <f>R183</f>
        <v>0</v>
      </c>
      <c r="S182" s="9">
        <v>276.8</v>
      </c>
      <c r="T182" s="33">
        <f>T183</f>
        <v>0</v>
      </c>
      <c r="U182" s="33"/>
      <c r="V182" s="33"/>
      <c r="W182" s="33"/>
      <c r="X182" s="33">
        <f>X183</f>
        <v>0</v>
      </c>
      <c r="Y182" s="9">
        <v>276.8</v>
      </c>
      <c r="Z182" s="44">
        <f>Z183</f>
        <v>276.8</v>
      </c>
      <c r="AA182" s="44"/>
      <c r="AB182" s="44"/>
      <c r="AC182" s="44"/>
      <c r="AD182" s="44"/>
      <c r="AE182" s="44"/>
      <c r="AF182" s="44">
        <f>AF183</f>
        <v>276.8</v>
      </c>
      <c r="AG182" s="45">
        <v>276.8</v>
      </c>
      <c r="AH182" s="44">
        <f>AH183</f>
        <v>276.8</v>
      </c>
      <c r="AI182" s="44"/>
      <c r="AJ182" s="44"/>
      <c r="AK182" s="44"/>
      <c r="AL182" s="44">
        <f>AL183</f>
        <v>276.8</v>
      </c>
    </row>
    <row r="183" spans="1:38" outlineLevel="3" x14ac:dyDescent="0.25">
      <c r="A183" s="15" t="s">
        <v>95</v>
      </c>
      <c r="B183" s="8" t="s">
        <v>96</v>
      </c>
      <c r="C183" s="8"/>
      <c r="D183" s="8" t="s">
        <v>130</v>
      </c>
      <c r="E183" s="8"/>
      <c r="F183" s="33">
        <f>F184</f>
        <v>276.8</v>
      </c>
      <c r="G183" s="33"/>
      <c r="H183" s="33"/>
      <c r="I183" s="33"/>
      <c r="J183" s="33"/>
      <c r="K183" s="33"/>
      <c r="L183" s="33">
        <f>L184</f>
        <v>276.8</v>
      </c>
      <c r="M183" s="9">
        <v>276.8</v>
      </c>
      <c r="N183" s="33">
        <f>N184</f>
        <v>0</v>
      </c>
      <c r="O183" s="33"/>
      <c r="P183" s="33"/>
      <c r="Q183" s="33"/>
      <c r="R183" s="33">
        <f>R184</f>
        <v>0</v>
      </c>
      <c r="S183" s="9">
        <v>276.8</v>
      </c>
      <c r="T183" s="33">
        <f>T184</f>
        <v>0</v>
      </c>
      <c r="U183" s="33"/>
      <c r="V183" s="33"/>
      <c r="W183" s="33"/>
      <c r="X183" s="33">
        <f>X184</f>
        <v>0</v>
      </c>
      <c r="Y183" s="9">
        <v>276.8</v>
      </c>
      <c r="Z183" s="44">
        <f>Z184</f>
        <v>276.8</v>
      </c>
      <c r="AA183" s="44"/>
      <c r="AB183" s="44"/>
      <c r="AC183" s="44"/>
      <c r="AD183" s="44"/>
      <c r="AE183" s="44"/>
      <c r="AF183" s="44">
        <f>AF184</f>
        <v>276.8</v>
      </c>
      <c r="AG183" s="45">
        <v>276.8</v>
      </c>
      <c r="AH183" s="44">
        <f>AH184</f>
        <v>276.8</v>
      </c>
      <c r="AI183" s="44"/>
      <c r="AJ183" s="44"/>
      <c r="AK183" s="44"/>
      <c r="AL183" s="44">
        <f>AL184</f>
        <v>276.8</v>
      </c>
    </row>
    <row r="184" spans="1:38" outlineLevel="4" x14ac:dyDescent="0.25">
      <c r="A184" s="15" t="s">
        <v>111</v>
      </c>
      <c r="B184" s="8" t="s">
        <v>96</v>
      </c>
      <c r="C184" s="8" t="s">
        <v>32</v>
      </c>
      <c r="D184" s="8" t="s">
        <v>130</v>
      </c>
      <c r="E184" s="8"/>
      <c r="F184" s="33">
        <f>F185</f>
        <v>276.8</v>
      </c>
      <c r="G184" s="33"/>
      <c r="H184" s="33"/>
      <c r="I184" s="33"/>
      <c r="J184" s="33"/>
      <c r="K184" s="33"/>
      <c r="L184" s="33">
        <f>L185</f>
        <v>276.8</v>
      </c>
      <c r="M184" s="9">
        <v>276.8</v>
      </c>
      <c r="N184" s="33">
        <f>N185</f>
        <v>0</v>
      </c>
      <c r="O184" s="33"/>
      <c r="P184" s="33"/>
      <c r="Q184" s="33"/>
      <c r="R184" s="33">
        <f>R185</f>
        <v>0</v>
      </c>
      <c r="S184" s="9">
        <v>276.8</v>
      </c>
      <c r="T184" s="33">
        <f>T185</f>
        <v>0</v>
      </c>
      <c r="U184" s="33"/>
      <c r="V184" s="33"/>
      <c r="W184" s="33"/>
      <c r="X184" s="33">
        <f>X185</f>
        <v>0</v>
      </c>
      <c r="Y184" s="9">
        <v>276.8</v>
      </c>
      <c r="Z184" s="44">
        <f>Z185</f>
        <v>276.8</v>
      </c>
      <c r="AA184" s="44"/>
      <c r="AB184" s="44"/>
      <c r="AC184" s="44"/>
      <c r="AD184" s="44"/>
      <c r="AE184" s="44"/>
      <c r="AF184" s="44">
        <f>AF185</f>
        <v>276.8</v>
      </c>
      <c r="AG184" s="45">
        <v>276.8</v>
      </c>
      <c r="AH184" s="44">
        <f>AH185</f>
        <v>276.8</v>
      </c>
      <c r="AI184" s="44"/>
      <c r="AJ184" s="44"/>
      <c r="AK184" s="44"/>
      <c r="AL184" s="44">
        <f>AL185</f>
        <v>276.8</v>
      </c>
    </row>
    <row r="185" spans="1:38" ht="63.75" outlineLevel="5" x14ac:dyDescent="0.25">
      <c r="A185" s="15" t="s">
        <v>50</v>
      </c>
      <c r="B185" s="8" t="s">
        <v>96</v>
      </c>
      <c r="C185" s="8" t="s">
        <v>32</v>
      </c>
      <c r="D185" s="8" t="s">
        <v>130</v>
      </c>
      <c r="E185" s="8" t="s">
        <v>51</v>
      </c>
      <c r="F185" s="33">
        <v>276.8</v>
      </c>
      <c r="G185" s="33"/>
      <c r="H185" s="33"/>
      <c r="I185" s="33"/>
      <c r="J185" s="33"/>
      <c r="K185" s="33"/>
      <c r="L185" s="34">
        <f>SUM(F185:K185)</f>
        <v>276.8</v>
      </c>
      <c r="M185" s="9">
        <v>276.8</v>
      </c>
      <c r="N185" s="33"/>
      <c r="O185" s="33"/>
      <c r="P185" s="33"/>
      <c r="Q185" s="33"/>
      <c r="R185" s="34">
        <f>SUM(N185:Q185)</f>
        <v>0</v>
      </c>
      <c r="S185" s="9">
        <v>276.8</v>
      </c>
      <c r="T185" s="33"/>
      <c r="U185" s="33"/>
      <c r="V185" s="33"/>
      <c r="W185" s="33"/>
      <c r="X185" s="34">
        <f>SUM(T185:W185)</f>
        <v>0</v>
      </c>
      <c r="Y185" s="9">
        <v>276.8</v>
      </c>
      <c r="Z185" s="44">
        <v>276.8</v>
      </c>
      <c r="AA185" s="44"/>
      <c r="AB185" s="44"/>
      <c r="AC185" s="44"/>
      <c r="AD185" s="44"/>
      <c r="AE185" s="44"/>
      <c r="AF185" s="46">
        <f>SUM(Z185:AE185)</f>
        <v>276.8</v>
      </c>
      <c r="AG185" s="45">
        <v>276.8</v>
      </c>
      <c r="AH185" s="44">
        <v>276.8</v>
      </c>
      <c r="AI185" s="44"/>
      <c r="AJ185" s="44"/>
      <c r="AK185" s="44"/>
      <c r="AL185" s="46">
        <f>SUM(AH185:AK185)</f>
        <v>276.8</v>
      </c>
    </row>
    <row r="186" spans="1:38" ht="38.25" outlineLevel="1" x14ac:dyDescent="0.25">
      <c r="A186" s="48" t="s">
        <v>131</v>
      </c>
      <c r="B186" s="8"/>
      <c r="C186" s="8"/>
      <c r="D186" s="8" t="s">
        <v>132</v>
      </c>
      <c r="E186" s="8"/>
      <c r="F186" s="33">
        <f>F187+F191</f>
        <v>4520.6500000000005</v>
      </c>
      <c r="G186" s="33"/>
      <c r="H186" s="33"/>
      <c r="I186" s="33"/>
      <c r="J186" s="33"/>
      <c r="K186" s="33"/>
      <c r="L186" s="33">
        <f>L187+L191</f>
        <v>4520.6500000000005</v>
      </c>
      <c r="M186" s="9">
        <v>4520.6540000000005</v>
      </c>
      <c r="N186" s="33">
        <f>N187+N191</f>
        <v>0</v>
      </c>
      <c r="O186" s="33"/>
      <c r="P186" s="33"/>
      <c r="Q186" s="33"/>
      <c r="R186" s="33">
        <f>R187+R191</f>
        <v>0</v>
      </c>
      <c r="S186" s="9">
        <v>4744.518</v>
      </c>
      <c r="T186" s="33">
        <f>T187+T191</f>
        <v>0</v>
      </c>
      <c r="U186" s="33"/>
      <c r="V186" s="33"/>
      <c r="W186" s="33"/>
      <c r="X186" s="33">
        <f>X187+X191</f>
        <v>0</v>
      </c>
      <c r="Y186" s="9">
        <v>4938.6750000000002</v>
      </c>
      <c r="Z186" s="44">
        <f>Z187+Z191</f>
        <v>4744.5200000000004</v>
      </c>
      <c r="AA186" s="44"/>
      <c r="AB186" s="44"/>
      <c r="AC186" s="44"/>
      <c r="AD186" s="44"/>
      <c r="AE186" s="44"/>
      <c r="AF186" s="44">
        <f>AF187+AF191</f>
        <v>4744.5200000000004</v>
      </c>
      <c r="AG186" s="45">
        <v>4744.518</v>
      </c>
      <c r="AH186" s="44">
        <f>AH187+AH191</f>
        <v>4938.68</v>
      </c>
      <c r="AI186" s="44"/>
      <c r="AJ186" s="44"/>
      <c r="AK186" s="44"/>
      <c r="AL186" s="44">
        <f>AL187+AL191</f>
        <v>4938.68</v>
      </c>
    </row>
    <row r="187" spans="1:38" ht="25.5" outlineLevel="2" x14ac:dyDescent="0.25">
      <c r="A187" s="15" t="s">
        <v>133</v>
      </c>
      <c r="B187" s="8"/>
      <c r="C187" s="8"/>
      <c r="D187" s="8" t="s">
        <v>134</v>
      </c>
      <c r="E187" s="8"/>
      <c r="F187" s="33">
        <f>F188</f>
        <v>4477.2700000000004</v>
      </c>
      <c r="G187" s="33"/>
      <c r="H187" s="33"/>
      <c r="I187" s="33"/>
      <c r="J187" s="33"/>
      <c r="K187" s="33"/>
      <c r="L187" s="33">
        <f>L188</f>
        <v>4477.2700000000004</v>
      </c>
      <c r="M187" s="9">
        <v>4477.2740000000003</v>
      </c>
      <c r="N187" s="33">
        <f>N188</f>
        <v>0</v>
      </c>
      <c r="O187" s="33"/>
      <c r="P187" s="33"/>
      <c r="Q187" s="33"/>
      <c r="R187" s="33">
        <f>R188</f>
        <v>0</v>
      </c>
      <c r="S187" s="9">
        <v>4701.1379999999999</v>
      </c>
      <c r="T187" s="33">
        <f>T188</f>
        <v>0</v>
      </c>
      <c r="U187" s="33"/>
      <c r="V187" s="33"/>
      <c r="W187" s="33"/>
      <c r="X187" s="33">
        <f>X188</f>
        <v>0</v>
      </c>
      <c r="Y187" s="9">
        <v>4895.2950000000001</v>
      </c>
      <c r="Z187" s="44">
        <f>Z188</f>
        <v>4701.1400000000003</v>
      </c>
      <c r="AA187" s="44"/>
      <c r="AB187" s="44"/>
      <c r="AC187" s="44"/>
      <c r="AD187" s="44"/>
      <c r="AE187" s="44"/>
      <c r="AF187" s="44">
        <f>AF188</f>
        <v>4701.1400000000003</v>
      </c>
      <c r="AG187" s="45">
        <v>4701.1379999999999</v>
      </c>
      <c r="AH187" s="44">
        <f>AH188</f>
        <v>4895.3</v>
      </c>
      <c r="AI187" s="44"/>
      <c r="AJ187" s="44"/>
      <c r="AK187" s="44"/>
      <c r="AL187" s="44">
        <f>AL188</f>
        <v>4895.3</v>
      </c>
    </row>
    <row r="188" spans="1:38" outlineLevel="3" x14ac:dyDescent="0.25">
      <c r="A188" s="15" t="s">
        <v>95</v>
      </c>
      <c r="B188" s="8" t="s">
        <v>96</v>
      </c>
      <c r="C188" s="8"/>
      <c r="D188" s="8" t="s">
        <v>134</v>
      </c>
      <c r="E188" s="8"/>
      <c r="F188" s="33">
        <f>F189</f>
        <v>4477.2700000000004</v>
      </c>
      <c r="G188" s="33"/>
      <c r="H188" s="33"/>
      <c r="I188" s="33"/>
      <c r="J188" s="33"/>
      <c r="K188" s="33"/>
      <c r="L188" s="33">
        <f>L189</f>
        <v>4477.2700000000004</v>
      </c>
      <c r="M188" s="9">
        <v>4477.2740000000003</v>
      </c>
      <c r="N188" s="33">
        <f>N189</f>
        <v>0</v>
      </c>
      <c r="O188" s="33"/>
      <c r="P188" s="33"/>
      <c r="Q188" s="33"/>
      <c r="R188" s="33">
        <f>R189</f>
        <v>0</v>
      </c>
      <c r="S188" s="9">
        <v>4701.1379999999999</v>
      </c>
      <c r="T188" s="33">
        <f>T189</f>
        <v>0</v>
      </c>
      <c r="U188" s="33"/>
      <c r="V188" s="33"/>
      <c r="W188" s="33"/>
      <c r="X188" s="33">
        <f>X189</f>
        <v>0</v>
      </c>
      <c r="Y188" s="9">
        <v>4895.2950000000001</v>
      </c>
      <c r="Z188" s="44">
        <f>Z189</f>
        <v>4701.1400000000003</v>
      </c>
      <c r="AA188" s="44"/>
      <c r="AB188" s="44"/>
      <c r="AC188" s="44"/>
      <c r="AD188" s="44"/>
      <c r="AE188" s="44"/>
      <c r="AF188" s="44">
        <f>AF189</f>
        <v>4701.1400000000003</v>
      </c>
      <c r="AG188" s="45">
        <v>4701.1379999999999</v>
      </c>
      <c r="AH188" s="44">
        <f>AH189</f>
        <v>4895.3</v>
      </c>
      <c r="AI188" s="44"/>
      <c r="AJ188" s="44"/>
      <c r="AK188" s="44"/>
      <c r="AL188" s="44">
        <f>AL189</f>
        <v>4895.3</v>
      </c>
    </row>
    <row r="189" spans="1:38" outlineLevel="4" x14ac:dyDescent="0.25">
      <c r="A189" s="15" t="s">
        <v>135</v>
      </c>
      <c r="B189" s="8" t="s">
        <v>96</v>
      </c>
      <c r="C189" s="8" t="s">
        <v>16</v>
      </c>
      <c r="D189" s="8" t="s">
        <v>134</v>
      </c>
      <c r="E189" s="8"/>
      <c r="F189" s="33">
        <f>F190</f>
        <v>4477.2700000000004</v>
      </c>
      <c r="G189" s="33"/>
      <c r="H189" s="33"/>
      <c r="I189" s="33"/>
      <c r="J189" s="33"/>
      <c r="K189" s="33"/>
      <c r="L189" s="33">
        <f>L190</f>
        <v>4477.2700000000004</v>
      </c>
      <c r="M189" s="9">
        <v>4477.2740000000003</v>
      </c>
      <c r="N189" s="33">
        <f>N190</f>
        <v>0</v>
      </c>
      <c r="O189" s="33"/>
      <c r="P189" s="33"/>
      <c r="Q189" s="33"/>
      <c r="R189" s="33">
        <f>R190</f>
        <v>0</v>
      </c>
      <c r="S189" s="9">
        <v>4701.1379999999999</v>
      </c>
      <c r="T189" s="33">
        <f>T190</f>
        <v>0</v>
      </c>
      <c r="U189" s="33"/>
      <c r="V189" s="33"/>
      <c r="W189" s="33"/>
      <c r="X189" s="33">
        <f>X190</f>
        <v>0</v>
      </c>
      <c r="Y189" s="9">
        <v>4895.2950000000001</v>
      </c>
      <c r="Z189" s="44">
        <f>Z190</f>
        <v>4701.1400000000003</v>
      </c>
      <c r="AA189" s="44"/>
      <c r="AB189" s="44"/>
      <c r="AC189" s="44"/>
      <c r="AD189" s="44"/>
      <c r="AE189" s="44"/>
      <c r="AF189" s="44">
        <f>AF190</f>
        <v>4701.1400000000003</v>
      </c>
      <c r="AG189" s="45">
        <v>4701.1379999999999</v>
      </c>
      <c r="AH189" s="44">
        <f>AH190</f>
        <v>4895.3</v>
      </c>
      <c r="AI189" s="44"/>
      <c r="AJ189" s="44"/>
      <c r="AK189" s="44"/>
      <c r="AL189" s="44">
        <f>AL190</f>
        <v>4895.3</v>
      </c>
    </row>
    <row r="190" spans="1:38" outlineLevel="5" x14ac:dyDescent="0.25">
      <c r="A190" s="15" t="s">
        <v>17</v>
      </c>
      <c r="B190" s="8" t="s">
        <v>96</v>
      </c>
      <c r="C190" s="8" t="s">
        <v>16</v>
      </c>
      <c r="D190" s="8" t="s">
        <v>134</v>
      </c>
      <c r="E190" s="8" t="s">
        <v>18</v>
      </c>
      <c r="F190" s="33">
        <v>4477.2700000000004</v>
      </c>
      <c r="G190" s="33"/>
      <c r="H190" s="33"/>
      <c r="I190" s="33"/>
      <c r="J190" s="33"/>
      <c r="K190" s="33"/>
      <c r="L190" s="34">
        <f>SUM(F190:K190)</f>
        <v>4477.2700000000004</v>
      </c>
      <c r="M190" s="9">
        <v>4477.2740000000003</v>
      </c>
      <c r="N190" s="33"/>
      <c r="O190" s="33"/>
      <c r="P190" s="33"/>
      <c r="Q190" s="33"/>
      <c r="R190" s="34">
        <f>SUM(N190:Q190)</f>
        <v>0</v>
      </c>
      <c r="S190" s="9">
        <v>4701.1379999999999</v>
      </c>
      <c r="T190" s="33"/>
      <c r="U190" s="33"/>
      <c r="V190" s="33"/>
      <c r="W190" s="33"/>
      <c r="X190" s="34">
        <f>SUM(T190:W190)</f>
        <v>0</v>
      </c>
      <c r="Y190" s="9">
        <v>4895.2950000000001</v>
      </c>
      <c r="Z190" s="44">
        <v>4701.1400000000003</v>
      </c>
      <c r="AA190" s="44"/>
      <c r="AB190" s="44"/>
      <c r="AC190" s="44"/>
      <c r="AD190" s="44"/>
      <c r="AE190" s="44"/>
      <c r="AF190" s="46">
        <f>SUM(Z190:AE190)</f>
        <v>4701.1400000000003</v>
      </c>
      <c r="AG190" s="45">
        <v>4701.1379999999999</v>
      </c>
      <c r="AH190" s="44">
        <v>4895.3</v>
      </c>
      <c r="AI190" s="44"/>
      <c r="AJ190" s="44"/>
      <c r="AK190" s="44"/>
      <c r="AL190" s="46">
        <f>SUM(AH190:AK190)</f>
        <v>4895.3</v>
      </c>
    </row>
    <row r="191" spans="1:38" ht="76.5" outlineLevel="2" x14ac:dyDescent="0.25">
      <c r="A191" s="15" t="s">
        <v>136</v>
      </c>
      <c r="B191" s="8"/>
      <c r="C191" s="8"/>
      <c r="D191" s="8" t="s">
        <v>137</v>
      </c>
      <c r="E191" s="8"/>
      <c r="F191" s="33">
        <f>F192</f>
        <v>43.38</v>
      </c>
      <c r="G191" s="33"/>
      <c r="H191" s="33"/>
      <c r="I191" s="33"/>
      <c r="J191" s="33"/>
      <c r="K191" s="33"/>
      <c r="L191" s="33">
        <f>L192</f>
        <v>43.38</v>
      </c>
      <c r="M191" s="9">
        <v>43.38</v>
      </c>
      <c r="N191" s="33">
        <f>N192</f>
        <v>0</v>
      </c>
      <c r="O191" s="33"/>
      <c r="P191" s="33"/>
      <c r="Q191" s="33"/>
      <c r="R191" s="33">
        <f>R192</f>
        <v>0</v>
      </c>
      <c r="S191" s="9">
        <v>43.38</v>
      </c>
      <c r="T191" s="33">
        <f>T192</f>
        <v>0</v>
      </c>
      <c r="U191" s="33"/>
      <c r="V191" s="33"/>
      <c r="W191" s="33"/>
      <c r="X191" s="33">
        <f>X192</f>
        <v>0</v>
      </c>
      <c r="Y191" s="9">
        <v>43.38</v>
      </c>
      <c r="Z191" s="44">
        <f>Z192</f>
        <v>43.38</v>
      </c>
      <c r="AA191" s="44"/>
      <c r="AB191" s="44"/>
      <c r="AC191" s="44"/>
      <c r="AD191" s="44"/>
      <c r="AE191" s="44"/>
      <c r="AF191" s="44">
        <f>AF192</f>
        <v>43.38</v>
      </c>
      <c r="AG191" s="45">
        <v>43.38</v>
      </c>
      <c r="AH191" s="44">
        <f>AH192</f>
        <v>43.38</v>
      </c>
      <c r="AI191" s="44"/>
      <c r="AJ191" s="44"/>
      <c r="AK191" s="44"/>
      <c r="AL191" s="44">
        <f>AL192</f>
        <v>43.38</v>
      </c>
    </row>
    <row r="192" spans="1:38" outlineLevel="3" x14ac:dyDescent="0.25">
      <c r="A192" s="15" t="s">
        <v>95</v>
      </c>
      <c r="B192" s="8" t="s">
        <v>96</v>
      </c>
      <c r="C192" s="8"/>
      <c r="D192" s="8" t="s">
        <v>137</v>
      </c>
      <c r="E192" s="8"/>
      <c r="F192" s="33">
        <f>F193</f>
        <v>43.38</v>
      </c>
      <c r="G192" s="33"/>
      <c r="H192" s="33"/>
      <c r="I192" s="33"/>
      <c r="J192" s="33"/>
      <c r="K192" s="33"/>
      <c r="L192" s="33">
        <f>L193</f>
        <v>43.38</v>
      </c>
      <c r="M192" s="9">
        <v>43.38</v>
      </c>
      <c r="N192" s="33">
        <f>N193</f>
        <v>0</v>
      </c>
      <c r="O192" s="33"/>
      <c r="P192" s="33"/>
      <c r="Q192" s="33"/>
      <c r="R192" s="33">
        <f>R193</f>
        <v>0</v>
      </c>
      <c r="S192" s="9">
        <v>43.38</v>
      </c>
      <c r="T192" s="33">
        <f>T193</f>
        <v>0</v>
      </c>
      <c r="U192" s="33"/>
      <c r="V192" s="33"/>
      <c r="W192" s="33"/>
      <c r="X192" s="33">
        <f>X193</f>
        <v>0</v>
      </c>
      <c r="Y192" s="9">
        <v>43.38</v>
      </c>
      <c r="Z192" s="44">
        <f>Z193</f>
        <v>43.38</v>
      </c>
      <c r="AA192" s="44"/>
      <c r="AB192" s="44"/>
      <c r="AC192" s="44"/>
      <c r="AD192" s="44"/>
      <c r="AE192" s="44"/>
      <c r="AF192" s="44">
        <f>AF193</f>
        <v>43.38</v>
      </c>
      <c r="AG192" s="45">
        <v>43.38</v>
      </c>
      <c r="AH192" s="44">
        <f>AH193</f>
        <v>43.38</v>
      </c>
      <c r="AI192" s="44"/>
      <c r="AJ192" s="44"/>
      <c r="AK192" s="44"/>
      <c r="AL192" s="44">
        <f>AL193</f>
        <v>43.38</v>
      </c>
    </row>
    <row r="193" spans="1:38" outlineLevel="4" x14ac:dyDescent="0.25">
      <c r="A193" s="15" t="s">
        <v>111</v>
      </c>
      <c r="B193" s="8" t="s">
        <v>96</v>
      </c>
      <c r="C193" s="8" t="s">
        <v>32</v>
      </c>
      <c r="D193" s="8" t="s">
        <v>137</v>
      </c>
      <c r="E193" s="8"/>
      <c r="F193" s="33">
        <f>F194</f>
        <v>43.38</v>
      </c>
      <c r="G193" s="33"/>
      <c r="H193" s="33"/>
      <c r="I193" s="33"/>
      <c r="J193" s="33"/>
      <c r="K193" s="33"/>
      <c r="L193" s="33">
        <f>L194</f>
        <v>43.38</v>
      </c>
      <c r="M193" s="9">
        <v>43.38</v>
      </c>
      <c r="N193" s="33">
        <f>N194</f>
        <v>0</v>
      </c>
      <c r="O193" s="33"/>
      <c r="P193" s="33"/>
      <c r="Q193" s="33"/>
      <c r="R193" s="33">
        <f>R194</f>
        <v>0</v>
      </c>
      <c r="S193" s="9">
        <v>43.38</v>
      </c>
      <c r="T193" s="33">
        <f>T194</f>
        <v>0</v>
      </c>
      <c r="U193" s="33"/>
      <c r="V193" s="33"/>
      <c r="W193" s="33"/>
      <c r="X193" s="33">
        <f>X194</f>
        <v>0</v>
      </c>
      <c r="Y193" s="9">
        <v>43.38</v>
      </c>
      <c r="Z193" s="44">
        <f>Z194</f>
        <v>43.38</v>
      </c>
      <c r="AA193" s="44"/>
      <c r="AB193" s="44"/>
      <c r="AC193" s="44"/>
      <c r="AD193" s="44"/>
      <c r="AE193" s="44"/>
      <c r="AF193" s="44">
        <f>AF194</f>
        <v>43.38</v>
      </c>
      <c r="AG193" s="45">
        <v>43.38</v>
      </c>
      <c r="AH193" s="44">
        <f>AH194</f>
        <v>43.38</v>
      </c>
      <c r="AI193" s="44"/>
      <c r="AJ193" s="44"/>
      <c r="AK193" s="44"/>
      <c r="AL193" s="44">
        <f>AL194</f>
        <v>43.38</v>
      </c>
    </row>
    <row r="194" spans="1:38" ht="38.25" outlineLevel="5" x14ac:dyDescent="0.25">
      <c r="A194" s="15" t="s">
        <v>58</v>
      </c>
      <c r="B194" s="8" t="s">
        <v>96</v>
      </c>
      <c r="C194" s="8" t="s">
        <v>32</v>
      </c>
      <c r="D194" s="8" t="s">
        <v>137</v>
      </c>
      <c r="E194" s="8" t="s">
        <v>59</v>
      </c>
      <c r="F194" s="33">
        <v>43.38</v>
      </c>
      <c r="G194" s="33"/>
      <c r="H194" s="33"/>
      <c r="I194" s="33"/>
      <c r="J194" s="33"/>
      <c r="K194" s="33"/>
      <c r="L194" s="34">
        <f>SUM(F194:K194)</f>
        <v>43.38</v>
      </c>
      <c r="M194" s="9">
        <v>43.38</v>
      </c>
      <c r="N194" s="33"/>
      <c r="O194" s="33"/>
      <c r="P194" s="33"/>
      <c r="Q194" s="33"/>
      <c r="R194" s="34">
        <f>SUM(N194:Q194)</f>
        <v>0</v>
      </c>
      <c r="S194" s="9">
        <v>43.38</v>
      </c>
      <c r="T194" s="33"/>
      <c r="U194" s="33"/>
      <c r="V194" s="33"/>
      <c r="W194" s="33"/>
      <c r="X194" s="34">
        <f>SUM(T194:W194)</f>
        <v>0</v>
      </c>
      <c r="Y194" s="9">
        <v>43.38</v>
      </c>
      <c r="Z194" s="44">
        <v>43.38</v>
      </c>
      <c r="AA194" s="44"/>
      <c r="AB194" s="44"/>
      <c r="AC194" s="44"/>
      <c r="AD194" s="44"/>
      <c r="AE194" s="44"/>
      <c r="AF194" s="46">
        <f>SUM(Z194:AE194)</f>
        <v>43.38</v>
      </c>
      <c r="AG194" s="45">
        <v>43.38</v>
      </c>
      <c r="AH194" s="44">
        <v>43.38</v>
      </c>
      <c r="AI194" s="44"/>
      <c r="AJ194" s="44"/>
      <c r="AK194" s="44"/>
      <c r="AL194" s="46">
        <f>SUM(AH194:AK194)</f>
        <v>43.38</v>
      </c>
    </row>
    <row r="195" spans="1:38" ht="51" outlineLevel="1" x14ac:dyDescent="0.25">
      <c r="A195" s="15" t="s">
        <v>138</v>
      </c>
      <c r="B195" s="8"/>
      <c r="C195" s="8"/>
      <c r="D195" s="8" t="s">
        <v>139</v>
      </c>
      <c r="E195" s="8"/>
      <c r="F195" s="33">
        <f>F196</f>
        <v>700</v>
      </c>
      <c r="G195" s="33"/>
      <c r="H195" s="33"/>
      <c r="I195" s="33"/>
      <c r="J195" s="33"/>
      <c r="K195" s="33"/>
      <c r="L195" s="33">
        <f>L196</f>
        <v>700</v>
      </c>
      <c r="M195" s="9">
        <v>700</v>
      </c>
      <c r="N195" s="33">
        <f>N196</f>
        <v>0</v>
      </c>
      <c r="O195" s="33"/>
      <c r="P195" s="33"/>
      <c r="Q195" s="33"/>
      <c r="R195" s="33">
        <f>R196</f>
        <v>0</v>
      </c>
      <c r="S195" s="9">
        <v>700</v>
      </c>
      <c r="T195" s="33">
        <f>T196</f>
        <v>0</v>
      </c>
      <c r="U195" s="33"/>
      <c r="V195" s="33"/>
      <c r="W195" s="33"/>
      <c r="X195" s="33">
        <f>X196</f>
        <v>0</v>
      </c>
      <c r="Y195" s="9">
        <v>700</v>
      </c>
      <c r="Z195" s="44">
        <f>Z196</f>
        <v>700</v>
      </c>
      <c r="AA195" s="44"/>
      <c r="AB195" s="44"/>
      <c r="AC195" s="44"/>
      <c r="AD195" s="44"/>
      <c r="AE195" s="44"/>
      <c r="AF195" s="44">
        <f>AF196</f>
        <v>700</v>
      </c>
      <c r="AG195" s="45">
        <v>700</v>
      </c>
      <c r="AH195" s="44">
        <f>AH196</f>
        <v>700</v>
      </c>
      <c r="AI195" s="44"/>
      <c r="AJ195" s="44"/>
      <c r="AK195" s="44"/>
      <c r="AL195" s="44">
        <f>AL196</f>
        <v>700</v>
      </c>
    </row>
    <row r="196" spans="1:38" ht="51" outlineLevel="2" x14ac:dyDescent="0.25">
      <c r="A196" s="15" t="s">
        <v>140</v>
      </c>
      <c r="B196" s="8"/>
      <c r="C196" s="8"/>
      <c r="D196" s="8" t="s">
        <v>141</v>
      </c>
      <c r="E196" s="8"/>
      <c r="F196" s="33">
        <f>F197</f>
        <v>700</v>
      </c>
      <c r="G196" s="33"/>
      <c r="H196" s="33"/>
      <c r="I196" s="33"/>
      <c r="J196" s="33"/>
      <c r="K196" s="33"/>
      <c r="L196" s="33">
        <f>L197</f>
        <v>700</v>
      </c>
      <c r="M196" s="9">
        <v>700</v>
      </c>
      <c r="N196" s="33">
        <f>N197</f>
        <v>0</v>
      </c>
      <c r="O196" s="33"/>
      <c r="P196" s="33"/>
      <c r="Q196" s="33"/>
      <c r="R196" s="33">
        <f>R197</f>
        <v>0</v>
      </c>
      <c r="S196" s="9">
        <v>700</v>
      </c>
      <c r="T196" s="33">
        <f>T197</f>
        <v>0</v>
      </c>
      <c r="U196" s="33"/>
      <c r="V196" s="33"/>
      <c r="W196" s="33"/>
      <c r="X196" s="33">
        <f>X197</f>
        <v>0</v>
      </c>
      <c r="Y196" s="9">
        <v>700</v>
      </c>
      <c r="Z196" s="44">
        <f>Z197</f>
        <v>700</v>
      </c>
      <c r="AA196" s="44"/>
      <c r="AB196" s="44"/>
      <c r="AC196" s="44"/>
      <c r="AD196" s="44"/>
      <c r="AE196" s="44"/>
      <c r="AF196" s="44">
        <f>AF197</f>
        <v>700</v>
      </c>
      <c r="AG196" s="45">
        <v>700</v>
      </c>
      <c r="AH196" s="44">
        <f>AH197</f>
        <v>700</v>
      </c>
      <c r="AI196" s="44"/>
      <c r="AJ196" s="44"/>
      <c r="AK196" s="44"/>
      <c r="AL196" s="44">
        <f>AL197</f>
        <v>700</v>
      </c>
    </row>
    <row r="197" spans="1:38" outlineLevel="3" x14ac:dyDescent="0.25">
      <c r="A197" s="15" t="s">
        <v>95</v>
      </c>
      <c r="B197" s="8" t="s">
        <v>96</v>
      </c>
      <c r="C197" s="8"/>
      <c r="D197" s="8" t="s">
        <v>141</v>
      </c>
      <c r="E197" s="8"/>
      <c r="F197" s="33">
        <f>F198</f>
        <v>700</v>
      </c>
      <c r="G197" s="33"/>
      <c r="H197" s="33"/>
      <c r="I197" s="33"/>
      <c r="J197" s="33"/>
      <c r="K197" s="33"/>
      <c r="L197" s="33">
        <f>L198</f>
        <v>700</v>
      </c>
      <c r="M197" s="9">
        <v>700</v>
      </c>
      <c r="N197" s="33">
        <f>N198</f>
        <v>0</v>
      </c>
      <c r="O197" s="33"/>
      <c r="P197" s="33"/>
      <c r="Q197" s="33"/>
      <c r="R197" s="33">
        <f>R198</f>
        <v>0</v>
      </c>
      <c r="S197" s="9">
        <v>700</v>
      </c>
      <c r="T197" s="33">
        <f>T198</f>
        <v>0</v>
      </c>
      <c r="U197" s="33"/>
      <c r="V197" s="33"/>
      <c r="W197" s="33"/>
      <c r="X197" s="33">
        <f>X198</f>
        <v>0</v>
      </c>
      <c r="Y197" s="9">
        <v>700</v>
      </c>
      <c r="Z197" s="44">
        <f>Z198</f>
        <v>700</v>
      </c>
      <c r="AA197" s="44"/>
      <c r="AB197" s="44"/>
      <c r="AC197" s="44"/>
      <c r="AD197" s="44"/>
      <c r="AE197" s="44"/>
      <c r="AF197" s="44">
        <f>AF198</f>
        <v>700</v>
      </c>
      <c r="AG197" s="45">
        <v>700</v>
      </c>
      <c r="AH197" s="44">
        <f>AH198</f>
        <v>700</v>
      </c>
      <c r="AI197" s="44"/>
      <c r="AJ197" s="44"/>
      <c r="AK197" s="44"/>
      <c r="AL197" s="44">
        <f>AL198</f>
        <v>700</v>
      </c>
    </row>
    <row r="198" spans="1:38" outlineLevel="4" x14ac:dyDescent="0.25">
      <c r="A198" s="15" t="s">
        <v>111</v>
      </c>
      <c r="B198" s="8" t="s">
        <v>96</v>
      </c>
      <c r="C198" s="8" t="s">
        <v>32</v>
      </c>
      <c r="D198" s="8" t="s">
        <v>141</v>
      </c>
      <c r="E198" s="8"/>
      <c r="F198" s="33">
        <f>F199</f>
        <v>700</v>
      </c>
      <c r="G198" s="33"/>
      <c r="H198" s="33"/>
      <c r="I198" s="33"/>
      <c r="J198" s="33"/>
      <c r="K198" s="33"/>
      <c r="L198" s="33">
        <f>L199</f>
        <v>700</v>
      </c>
      <c r="M198" s="9">
        <v>700</v>
      </c>
      <c r="N198" s="33">
        <f>N199</f>
        <v>0</v>
      </c>
      <c r="O198" s="33"/>
      <c r="P198" s="33"/>
      <c r="Q198" s="33"/>
      <c r="R198" s="33">
        <f>R199</f>
        <v>0</v>
      </c>
      <c r="S198" s="9">
        <v>700</v>
      </c>
      <c r="T198" s="33">
        <f>T199</f>
        <v>0</v>
      </c>
      <c r="U198" s="33"/>
      <c r="V198" s="33"/>
      <c r="W198" s="33"/>
      <c r="X198" s="33">
        <f>X199</f>
        <v>0</v>
      </c>
      <c r="Y198" s="9">
        <v>700</v>
      </c>
      <c r="Z198" s="44">
        <f>Z199</f>
        <v>700</v>
      </c>
      <c r="AA198" s="44"/>
      <c r="AB198" s="44"/>
      <c r="AC198" s="44"/>
      <c r="AD198" s="44"/>
      <c r="AE198" s="44"/>
      <c r="AF198" s="44">
        <f>AF199</f>
        <v>700</v>
      </c>
      <c r="AG198" s="45">
        <v>700</v>
      </c>
      <c r="AH198" s="44">
        <f>AH199</f>
        <v>700</v>
      </c>
      <c r="AI198" s="44"/>
      <c r="AJ198" s="44"/>
      <c r="AK198" s="44"/>
      <c r="AL198" s="44">
        <f>AL199</f>
        <v>700</v>
      </c>
    </row>
    <row r="199" spans="1:38" ht="38.25" outlineLevel="5" x14ac:dyDescent="0.25">
      <c r="A199" s="15" t="s">
        <v>58</v>
      </c>
      <c r="B199" s="8" t="s">
        <v>96</v>
      </c>
      <c r="C199" s="8" t="s">
        <v>32</v>
      </c>
      <c r="D199" s="8" t="s">
        <v>141</v>
      </c>
      <c r="E199" s="8" t="s">
        <v>59</v>
      </c>
      <c r="F199" s="33">
        <v>700</v>
      </c>
      <c r="G199" s="33"/>
      <c r="H199" s="33"/>
      <c r="I199" s="33"/>
      <c r="J199" s="33"/>
      <c r="K199" s="33"/>
      <c r="L199" s="34">
        <f>SUM(F199:K199)</f>
        <v>700</v>
      </c>
      <c r="M199" s="9">
        <v>700</v>
      </c>
      <c r="N199" s="33"/>
      <c r="O199" s="33"/>
      <c r="P199" s="33"/>
      <c r="Q199" s="33"/>
      <c r="R199" s="34">
        <f>SUM(N199:Q199)</f>
        <v>0</v>
      </c>
      <c r="S199" s="9">
        <v>700</v>
      </c>
      <c r="T199" s="33"/>
      <c r="U199" s="33"/>
      <c r="V199" s="33"/>
      <c r="W199" s="33"/>
      <c r="X199" s="34">
        <f>SUM(T199:W199)</f>
        <v>0</v>
      </c>
      <c r="Y199" s="9">
        <v>700</v>
      </c>
      <c r="Z199" s="44">
        <v>700</v>
      </c>
      <c r="AA199" s="44"/>
      <c r="AB199" s="44"/>
      <c r="AC199" s="44"/>
      <c r="AD199" s="44"/>
      <c r="AE199" s="44"/>
      <c r="AF199" s="46">
        <f>SUM(Z199:AE199)</f>
        <v>700</v>
      </c>
      <c r="AG199" s="45">
        <v>700</v>
      </c>
      <c r="AH199" s="44">
        <v>700</v>
      </c>
      <c r="AI199" s="44"/>
      <c r="AJ199" s="44"/>
      <c r="AK199" s="44"/>
      <c r="AL199" s="46">
        <f>SUM(AH199:AK199)</f>
        <v>700</v>
      </c>
    </row>
    <row r="200" spans="1:38" ht="51" outlineLevel="1" x14ac:dyDescent="0.25">
      <c r="A200" s="48" t="s">
        <v>142</v>
      </c>
      <c r="B200" s="8"/>
      <c r="C200" s="8"/>
      <c r="D200" s="8" t="s">
        <v>143</v>
      </c>
      <c r="E200" s="8"/>
      <c r="F200" s="33">
        <f>F201+F205+F209+F213+F217+F221</f>
        <v>2439.5299999999997</v>
      </c>
      <c r="G200" s="33"/>
      <c r="H200" s="33"/>
      <c r="I200" s="33"/>
      <c r="J200" s="33"/>
      <c r="K200" s="33"/>
      <c r="L200" s="33">
        <f>L201+L205+L209+L213+L217+L221</f>
        <v>2439.5299999999997</v>
      </c>
      <c r="M200" s="9">
        <v>2439.5250000000001</v>
      </c>
      <c r="N200" s="33">
        <f>N201+N205+N209+N213+N217+N221</f>
        <v>0</v>
      </c>
      <c r="O200" s="33"/>
      <c r="P200" s="33"/>
      <c r="Q200" s="33"/>
      <c r="R200" s="33">
        <f>R201+R205+R209+R213+R217+R221</f>
        <v>0</v>
      </c>
      <c r="S200" s="9">
        <v>2439.5250000000001</v>
      </c>
      <c r="T200" s="33">
        <f>T201+T205+T209+T213+T217+T221</f>
        <v>0</v>
      </c>
      <c r="U200" s="33"/>
      <c r="V200" s="33"/>
      <c r="W200" s="33"/>
      <c r="X200" s="33">
        <f>X201+X205+X209+X213+X217+X221</f>
        <v>0</v>
      </c>
      <c r="Y200" s="9">
        <v>2439.5250000000001</v>
      </c>
      <c r="Z200" s="44">
        <f>Z201+Z205+Z209+Z213+Z217+Z221</f>
        <v>2439.5299999999997</v>
      </c>
      <c r="AA200" s="44"/>
      <c r="AB200" s="44"/>
      <c r="AC200" s="44"/>
      <c r="AD200" s="44"/>
      <c r="AE200" s="44"/>
      <c r="AF200" s="44">
        <f>AF201+AF205+AF209+AF213+AF217+AF221</f>
        <v>2439.5299999999997</v>
      </c>
      <c r="AG200" s="45">
        <v>2439.5250000000001</v>
      </c>
      <c r="AH200" s="44">
        <f>AH201+AH205+AH209+AH213+AH217+AH221</f>
        <v>2439.5299999999997</v>
      </c>
      <c r="AI200" s="44"/>
      <c r="AJ200" s="44"/>
      <c r="AK200" s="44"/>
      <c r="AL200" s="44">
        <f>AL201+AL205+AL209+AL213+AL217+AL221</f>
        <v>2439.5299999999997</v>
      </c>
    </row>
    <row r="201" spans="1:38" ht="76.5" outlineLevel="2" x14ac:dyDescent="0.25">
      <c r="A201" s="15" t="s">
        <v>144</v>
      </c>
      <c r="B201" s="8"/>
      <c r="C201" s="8"/>
      <c r="D201" s="8" t="s">
        <v>145</v>
      </c>
      <c r="E201" s="8"/>
      <c r="F201" s="33">
        <f>F202</f>
        <v>581.53</v>
      </c>
      <c r="G201" s="33"/>
      <c r="H201" s="33"/>
      <c r="I201" s="33"/>
      <c r="J201" s="33"/>
      <c r="K201" s="33"/>
      <c r="L201" s="33">
        <f>L202</f>
        <v>581.53</v>
      </c>
      <c r="M201" s="9">
        <v>581.52499999999998</v>
      </c>
      <c r="N201" s="33">
        <f>N202</f>
        <v>0</v>
      </c>
      <c r="O201" s="33"/>
      <c r="P201" s="33"/>
      <c r="Q201" s="33"/>
      <c r="R201" s="33">
        <f>R202</f>
        <v>0</v>
      </c>
      <c r="S201" s="9">
        <v>581.52499999999998</v>
      </c>
      <c r="T201" s="33">
        <f>T202</f>
        <v>0</v>
      </c>
      <c r="U201" s="33"/>
      <c r="V201" s="33"/>
      <c r="W201" s="33"/>
      <c r="X201" s="33">
        <f>X202</f>
        <v>0</v>
      </c>
      <c r="Y201" s="9">
        <v>581.52499999999998</v>
      </c>
      <c r="Z201" s="44">
        <f>Z202</f>
        <v>581.53</v>
      </c>
      <c r="AA201" s="44"/>
      <c r="AB201" s="44"/>
      <c r="AC201" s="44"/>
      <c r="AD201" s="44"/>
      <c r="AE201" s="44"/>
      <c r="AF201" s="44">
        <f>AF202</f>
        <v>581.53</v>
      </c>
      <c r="AG201" s="45">
        <v>581.52499999999998</v>
      </c>
      <c r="AH201" s="44">
        <f>AH202</f>
        <v>581.53</v>
      </c>
      <c r="AI201" s="44"/>
      <c r="AJ201" s="44"/>
      <c r="AK201" s="44"/>
      <c r="AL201" s="44">
        <f>AL202</f>
        <v>581.53</v>
      </c>
    </row>
    <row r="202" spans="1:38" outlineLevel="3" x14ac:dyDescent="0.25">
      <c r="A202" s="15" t="s">
        <v>95</v>
      </c>
      <c r="B202" s="8" t="s">
        <v>96</v>
      </c>
      <c r="C202" s="8"/>
      <c r="D202" s="8" t="s">
        <v>145</v>
      </c>
      <c r="E202" s="8"/>
      <c r="F202" s="33">
        <f>F203</f>
        <v>581.53</v>
      </c>
      <c r="G202" s="33"/>
      <c r="H202" s="33"/>
      <c r="I202" s="33"/>
      <c r="J202" s="33"/>
      <c r="K202" s="33"/>
      <c r="L202" s="33">
        <f>L203</f>
        <v>581.53</v>
      </c>
      <c r="M202" s="9">
        <v>581.52499999999998</v>
      </c>
      <c r="N202" s="33">
        <f>N203</f>
        <v>0</v>
      </c>
      <c r="O202" s="33"/>
      <c r="P202" s="33"/>
      <c r="Q202" s="33"/>
      <c r="R202" s="33">
        <f>R203</f>
        <v>0</v>
      </c>
      <c r="S202" s="9">
        <v>581.52499999999998</v>
      </c>
      <c r="T202" s="33">
        <f>T203</f>
        <v>0</v>
      </c>
      <c r="U202" s="33"/>
      <c r="V202" s="33"/>
      <c r="W202" s="33"/>
      <c r="X202" s="33">
        <f>X203</f>
        <v>0</v>
      </c>
      <c r="Y202" s="9">
        <v>581.52499999999998</v>
      </c>
      <c r="Z202" s="44">
        <f>Z203</f>
        <v>581.53</v>
      </c>
      <c r="AA202" s="44"/>
      <c r="AB202" s="44"/>
      <c r="AC202" s="44"/>
      <c r="AD202" s="44"/>
      <c r="AE202" s="44"/>
      <c r="AF202" s="44">
        <f>AF203</f>
        <v>581.53</v>
      </c>
      <c r="AG202" s="45">
        <v>581.52499999999998</v>
      </c>
      <c r="AH202" s="44">
        <f>AH203</f>
        <v>581.53</v>
      </c>
      <c r="AI202" s="44"/>
      <c r="AJ202" s="44"/>
      <c r="AK202" s="44"/>
      <c r="AL202" s="44">
        <f>AL203</f>
        <v>581.53</v>
      </c>
    </row>
    <row r="203" spans="1:38" outlineLevel="4" x14ac:dyDescent="0.25">
      <c r="A203" s="15" t="s">
        <v>146</v>
      </c>
      <c r="B203" s="8" t="s">
        <v>96</v>
      </c>
      <c r="C203" s="8" t="s">
        <v>147</v>
      </c>
      <c r="D203" s="8" t="s">
        <v>145</v>
      </c>
      <c r="E203" s="8"/>
      <c r="F203" s="33">
        <f>F204</f>
        <v>581.53</v>
      </c>
      <c r="G203" s="33"/>
      <c r="H203" s="33"/>
      <c r="I203" s="33"/>
      <c r="J203" s="33"/>
      <c r="K203" s="33"/>
      <c r="L203" s="33">
        <f>L204</f>
        <v>581.53</v>
      </c>
      <c r="M203" s="9">
        <v>581.52499999999998</v>
      </c>
      <c r="N203" s="33">
        <f>N204</f>
        <v>0</v>
      </c>
      <c r="O203" s="33"/>
      <c r="P203" s="33"/>
      <c r="Q203" s="33"/>
      <c r="R203" s="33">
        <f>R204</f>
        <v>0</v>
      </c>
      <c r="S203" s="9">
        <v>581.52499999999998</v>
      </c>
      <c r="T203" s="33">
        <f>T204</f>
        <v>0</v>
      </c>
      <c r="U203" s="33"/>
      <c r="V203" s="33"/>
      <c r="W203" s="33"/>
      <c r="X203" s="33">
        <f>X204</f>
        <v>0</v>
      </c>
      <c r="Y203" s="9">
        <v>581.52499999999998</v>
      </c>
      <c r="Z203" s="44">
        <f>Z204</f>
        <v>581.53</v>
      </c>
      <c r="AA203" s="44"/>
      <c r="AB203" s="44"/>
      <c r="AC203" s="44"/>
      <c r="AD203" s="44"/>
      <c r="AE203" s="44"/>
      <c r="AF203" s="44">
        <f>AF204</f>
        <v>581.53</v>
      </c>
      <c r="AG203" s="45">
        <v>581.52499999999998</v>
      </c>
      <c r="AH203" s="44">
        <f>AH204</f>
        <v>581.53</v>
      </c>
      <c r="AI203" s="44"/>
      <c r="AJ203" s="44"/>
      <c r="AK203" s="44"/>
      <c r="AL203" s="44">
        <f>AL204</f>
        <v>581.53</v>
      </c>
    </row>
    <row r="204" spans="1:38" outlineLevel="5" x14ac:dyDescent="0.25">
      <c r="A204" s="15" t="s">
        <v>19</v>
      </c>
      <c r="B204" s="8" t="s">
        <v>96</v>
      </c>
      <c r="C204" s="8" t="s">
        <v>147</v>
      </c>
      <c r="D204" s="8" t="s">
        <v>145</v>
      </c>
      <c r="E204" s="8" t="s">
        <v>20</v>
      </c>
      <c r="F204" s="33">
        <v>581.53</v>
      </c>
      <c r="G204" s="33"/>
      <c r="H204" s="33"/>
      <c r="I204" s="33"/>
      <c r="J204" s="33"/>
      <c r="K204" s="33"/>
      <c r="L204" s="34">
        <f>SUM(F204:K204)</f>
        <v>581.53</v>
      </c>
      <c r="M204" s="9">
        <v>581.52499999999998</v>
      </c>
      <c r="N204" s="33"/>
      <c r="O204" s="33"/>
      <c r="P204" s="33"/>
      <c r="Q204" s="33"/>
      <c r="R204" s="34">
        <f>SUM(N204:Q204)</f>
        <v>0</v>
      </c>
      <c r="S204" s="9">
        <v>581.52499999999998</v>
      </c>
      <c r="T204" s="33"/>
      <c r="U204" s="33"/>
      <c r="V204" s="33"/>
      <c r="W204" s="33"/>
      <c r="X204" s="34">
        <f>SUM(T204:W204)</f>
        <v>0</v>
      </c>
      <c r="Y204" s="9">
        <v>581.52499999999998</v>
      </c>
      <c r="Z204" s="44">
        <v>581.53</v>
      </c>
      <c r="AA204" s="44"/>
      <c r="AB204" s="44"/>
      <c r="AC204" s="44"/>
      <c r="AD204" s="44"/>
      <c r="AE204" s="44"/>
      <c r="AF204" s="46">
        <f>SUM(Z204:AE204)</f>
        <v>581.53</v>
      </c>
      <c r="AG204" s="45">
        <v>581.52499999999998</v>
      </c>
      <c r="AH204" s="44">
        <v>581.53</v>
      </c>
      <c r="AI204" s="44"/>
      <c r="AJ204" s="44"/>
      <c r="AK204" s="44"/>
      <c r="AL204" s="46">
        <f>SUM(AH204:AK204)</f>
        <v>581.53</v>
      </c>
    </row>
    <row r="205" spans="1:38" ht="51" outlineLevel="2" x14ac:dyDescent="0.25">
      <c r="A205" s="15" t="s">
        <v>148</v>
      </c>
      <c r="B205" s="8"/>
      <c r="C205" s="8"/>
      <c r="D205" s="8" t="s">
        <v>149</v>
      </c>
      <c r="E205" s="8"/>
      <c r="F205" s="33">
        <f>F206</f>
        <v>396</v>
      </c>
      <c r="G205" s="33"/>
      <c r="H205" s="33"/>
      <c r="I205" s="33"/>
      <c r="J205" s="33"/>
      <c r="K205" s="33"/>
      <c r="L205" s="33">
        <f>L206</f>
        <v>396</v>
      </c>
      <c r="M205" s="9">
        <v>396</v>
      </c>
      <c r="N205" s="33">
        <f>N206</f>
        <v>0</v>
      </c>
      <c r="O205" s="33"/>
      <c r="P205" s="33"/>
      <c r="Q205" s="33"/>
      <c r="R205" s="33">
        <f>R206</f>
        <v>0</v>
      </c>
      <c r="S205" s="9">
        <v>396</v>
      </c>
      <c r="T205" s="33">
        <f>T206</f>
        <v>0</v>
      </c>
      <c r="U205" s="33"/>
      <c r="V205" s="33"/>
      <c r="W205" s="33"/>
      <c r="X205" s="33">
        <f>X206</f>
        <v>0</v>
      </c>
      <c r="Y205" s="9">
        <v>396</v>
      </c>
      <c r="Z205" s="44">
        <f>Z206</f>
        <v>396</v>
      </c>
      <c r="AA205" s="44"/>
      <c r="AB205" s="44"/>
      <c r="AC205" s="44"/>
      <c r="AD205" s="44"/>
      <c r="AE205" s="44"/>
      <c r="AF205" s="44">
        <f>AF206</f>
        <v>396</v>
      </c>
      <c r="AG205" s="45">
        <v>396</v>
      </c>
      <c r="AH205" s="44">
        <f>AH206</f>
        <v>396</v>
      </c>
      <c r="AI205" s="44"/>
      <c r="AJ205" s="44"/>
      <c r="AK205" s="44"/>
      <c r="AL205" s="44">
        <f>AL206</f>
        <v>396</v>
      </c>
    </row>
    <row r="206" spans="1:38" outlineLevel="3" x14ac:dyDescent="0.25">
      <c r="A206" s="15" t="s">
        <v>95</v>
      </c>
      <c r="B206" s="8" t="s">
        <v>96</v>
      </c>
      <c r="C206" s="8"/>
      <c r="D206" s="8" t="s">
        <v>149</v>
      </c>
      <c r="E206" s="8"/>
      <c r="F206" s="33">
        <f>F207</f>
        <v>396</v>
      </c>
      <c r="G206" s="33"/>
      <c r="H206" s="33"/>
      <c r="I206" s="33"/>
      <c r="J206" s="33"/>
      <c r="K206" s="33"/>
      <c r="L206" s="33">
        <f>L207</f>
        <v>396</v>
      </c>
      <c r="M206" s="9">
        <v>396</v>
      </c>
      <c r="N206" s="33">
        <f>N207</f>
        <v>0</v>
      </c>
      <c r="O206" s="33"/>
      <c r="P206" s="33"/>
      <c r="Q206" s="33"/>
      <c r="R206" s="33">
        <f>R207</f>
        <v>0</v>
      </c>
      <c r="S206" s="9">
        <v>396</v>
      </c>
      <c r="T206" s="33">
        <f>T207</f>
        <v>0</v>
      </c>
      <c r="U206" s="33"/>
      <c r="V206" s="33"/>
      <c r="W206" s="33"/>
      <c r="X206" s="33">
        <f>X207</f>
        <v>0</v>
      </c>
      <c r="Y206" s="9">
        <v>396</v>
      </c>
      <c r="Z206" s="44">
        <f>Z207</f>
        <v>396</v>
      </c>
      <c r="AA206" s="44"/>
      <c r="AB206" s="44"/>
      <c r="AC206" s="44"/>
      <c r="AD206" s="44"/>
      <c r="AE206" s="44"/>
      <c r="AF206" s="44">
        <f>AF207</f>
        <v>396</v>
      </c>
      <c r="AG206" s="45">
        <v>396</v>
      </c>
      <c r="AH206" s="44">
        <f>AH207</f>
        <v>396</v>
      </c>
      <c r="AI206" s="44"/>
      <c r="AJ206" s="44"/>
      <c r="AK206" s="44"/>
      <c r="AL206" s="44">
        <f>AL207</f>
        <v>396</v>
      </c>
    </row>
    <row r="207" spans="1:38" outlineLevel="4" x14ac:dyDescent="0.25">
      <c r="A207" s="15" t="s">
        <v>111</v>
      </c>
      <c r="B207" s="8" t="s">
        <v>96</v>
      </c>
      <c r="C207" s="8" t="s">
        <v>32</v>
      </c>
      <c r="D207" s="8" t="s">
        <v>149</v>
      </c>
      <c r="E207" s="8"/>
      <c r="F207" s="33">
        <f>F208</f>
        <v>396</v>
      </c>
      <c r="G207" s="33"/>
      <c r="H207" s="33"/>
      <c r="I207" s="33"/>
      <c r="J207" s="33"/>
      <c r="K207" s="33"/>
      <c r="L207" s="33">
        <f>L208</f>
        <v>396</v>
      </c>
      <c r="M207" s="9">
        <v>396</v>
      </c>
      <c r="N207" s="33">
        <f>N208</f>
        <v>0</v>
      </c>
      <c r="O207" s="33"/>
      <c r="P207" s="33"/>
      <c r="Q207" s="33"/>
      <c r="R207" s="33">
        <f>R208</f>
        <v>0</v>
      </c>
      <c r="S207" s="9">
        <v>396</v>
      </c>
      <c r="T207" s="33">
        <f>T208</f>
        <v>0</v>
      </c>
      <c r="U207" s="33"/>
      <c r="V207" s="33"/>
      <c r="W207" s="33"/>
      <c r="X207" s="33">
        <f>X208</f>
        <v>0</v>
      </c>
      <c r="Y207" s="9">
        <v>396</v>
      </c>
      <c r="Z207" s="44">
        <f>Z208</f>
        <v>396</v>
      </c>
      <c r="AA207" s="44"/>
      <c r="AB207" s="44"/>
      <c r="AC207" s="44"/>
      <c r="AD207" s="44"/>
      <c r="AE207" s="44"/>
      <c r="AF207" s="44">
        <f>AF208</f>
        <v>396</v>
      </c>
      <c r="AG207" s="45">
        <v>396</v>
      </c>
      <c r="AH207" s="44">
        <f>AH208</f>
        <v>396</v>
      </c>
      <c r="AI207" s="44"/>
      <c r="AJ207" s="44"/>
      <c r="AK207" s="44"/>
      <c r="AL207" s="44">
        <f>AL208</f>
        <v>396</v>
      </c>
    </row>
    <row r="208" spans="1:38" ht="38.25" outlineLevel="5" x14ac:dyDescent="0.25">
      <c r="A208" s="15" t="s">
        <v>112</v>
      </c>
      <c r="B208" s="8" t="s">
        <v>96</v>
      </c>
      <c r="C208" s="8" t="s">
        <v>32</v>
      </c>
      <c r="D208" s="8" t="s">
        <v>149</v>
      </c>
      <c r="E208" s="8" t="s">
        <v>113</v>
      </c>
      <c r="F208" s="33">
        <v>396</v>
      </c>
      <c r="G208" s="33"/>
      <c r="H208" s="33"/>
      <c r="I208" s="33"/>
      <c r="J208" s="33"/>
      <c r="K208" s="33"/>
      <c r="L208" s="34">
        <f>SUM(F208:K208)</f>
        <v>396</v>
      </c>
      <c r="M208" s="9">
        <v>396</v>
      </c>
      <c r="N208" s="33"/>
      <c r="O208" s="33"/>
      <c r="P208" s="33"/>
      <c r="Q208" s="33"/>
      <c r="R208" s="34">
        <f>SUM(N208:Q208)</f>
        <v>0</v>
      </c>
      <c r="S208" s="9">
        <v>396</v>
      </c>
      <c r="T208" s="33"/>
      <c r="U208" s="33"/>
      <c r="V208" s="33"/>
      <c r="W208" s="33"/>
      <c r="X208" s="34">
        <f>SUM(T208:W208)</f>
        <v>0</v>
      </c>
      <c r="Y208" s="9">
        <v>396</v>
      </c>
      <c r="Z208" s="44">
        <v>396</v>
      </c>
      <c r="AA208" s="44"/>
      <c r="AB208" s="44"/>
      <c r="AC208" s="44"/>
      <c r="AD208" s="44"/>
      <c r="AE208" s="44"/>
      <c r="AF208" s="46">
        <f>SUM(Z208:AE208)</f>
        <v>396</v>
      </c>
      <c r="AG208" s="45">
        <v>396</v>
      </c>
      <c r="AH208" s="44">
        <v>396</v>
      </c>
      <c r="AI208" s="44"/>
      <c r="AJ208" s="44"/>
      <c r="AK208" s="44"/>
      <c r="AL208" s="46">
        <f>SUM(AH208:AK208)</f>
        <v>396</v>
      </c>
    </row>
    <row r="209" spans="1:38" ht="38.25" outlineLevel="2" x14ac:dyDescent="0.25">
      <c r="A209" s="15" t="s">
        <v>150</v>
      </c>
      <c r="B209" s="8"/>
      <c r="C209" s="8"/>
      <c r="D209" s="8" t="s">
        <v>151</v>
      </c>
      <c r="E209" s="8"/>
      <c r="F209" s="33">
        <f>F210</f>
        <v>120</v>
      </c>
      <c r="G209" s="33"/>
      <c r="H209" s="33"/>
      <c r="I209" s="33"/>
      <c r="J209" s="33"/>
      <c r="K209" s="33"/>
      <c r="L209" s="33">
        <f>L210</f>
        <v>120</v>
      </c>
      <c r="M209" s="9">
        <v>120</v>
      </c>
      <c r="N209" s="33">
        <f>N210</f>
        <v>0</v>
      </c>
      <c r="O209" s="33"/>
      <c r="P209" s="33"/>
      <c r="Q209" s="33"/>
      <c r="R209" s="33">
        <f>R210</f>
        <v>0</v>
      </c>
      <c r="S209" s="9">
        <v>120</v>
      </c>
      <c r="T209" s="33">
        <f>T210</f>
        <v>0</v>
      </c>
      <c r="U209" s="33"/>
      <c r="V209" s="33"/>
      <c r="W209" s="33"/>
      <c r="X209" s="33">
        <f>X210</f>
        <v>0</v>
      </c>
      <c r="Y209" s="9">
        <v>120</v>
      </c>
      <c r="Z209" s="44">
        <f>Z210</f>
        <v>120</v>
      </c>
      <c r="AA209" s="44"/>
      <c r="AB209" s="44"/>
      <c r="AC209" s="44"/>
      <c r="AD209" s="44"/>
      <c r="AE209" s="44"/>
      <c r="AF209" s="44">
        <f>AF210</f>
        <v>120</v>
      </c>
      <c r="AG209" s="45">
        <v>120</v>
      </c>
      <c r="AH209" s="44">
        <f>AH210</f>
        <v>120</v>
      </c>
      <c r="AI209" s="44"/>
      <c r="AJ209" s="44"/>
      <c r="AK209" s="44"/>
      <c r="AL209" s="44">
        <f>AL210</f>
        <v>120</v>
      </c>
    </row>
    <row r="210" spans="1:38" outlineLevel="3" x14ac:dyDescent="0.25">
      <c r="A210" s="15" t="s">
        <v>13</v>
      </c>
      <c r="B210" s="8" t="s">
        <v>14</v>
      </c>
      <c r="C210" s="8"/>
      <c r="D210" s="8" t="s">
        <v>151</v>
      </c>
      <c r="E210" s="8"/>
      <c r="F210" s="33">
        <f>F211</f>
        <v>120</v>
      </c>
      <c r="G210" s="33"/>
      <c r="H210" s="33"/>
      <c r="I210" s="33"/>
      <c r="J210" s="33"/>
      <c r="K210" s="33"/>
      <c r="L210" s="33">
        <f>L211</f>
        <v>120</v>
      </c>
      <c r="M210" s="9">
        <v>120</v>
      </c>
      <c r="N210" s="33">
        <f>N211</f>
        <v>0</v>
      </c>
      <c r="O210" s="33"/>
      <c r="P210" s="33"/>
      <c r="Q210" s="33"/>
      <c r="R210" s="33">
        <f>R211</f>
        <v>0</v>
      </c>
      <c r="S210" s="9">
        <v>120</v>
      </c>
      <c r="T210" s="33">
        <f>T211</f>
        <v>0</v>
      </c>
      <c r="U210" s="33"/>
      <c r="V210" s="33"/>
      <c r="W210" s="33"/>
      <c r="X210" s="33">
        <f>X211</f>
        <v>0</v>
      </c>
      <c r="Y210" s="9">
        <v>120</v>
      </c>
      <c r="Z210" s="44">
        <f>Z211</f>
        <v>120</v>
      </c>
      <c r="AA210" s="44"/>
      <c r="AB210" s="44"/>
      <c r="AC210" s="44"/>
      <c r="AD210" s="44"/>
      <c r="AE210" s="44"/>
      <c r="AF210" s="44">
        <f>AF211</f>
        <v>120</v>
      </c>
      <c r="AG210" s="45">
        <v>120</v>
      </c>
      <c r="AH210" s="44">
        <f>AH211</f>
        <v>120</v>
      </c>
      <c r="AI210" s="44"/>
      <c r="AJ210" s="44"/>
      <c r="AK210" s="44"/>
      <c r="AL210" s="44">
        <f>AL211</f>
        <v>120</v>
      </c>
    </row>
    <row r="211" spans="1:38" outlineLevel="4" x14ac:dyDescent="0.25">
      <c r="A211" s="15" t="s">
        <v>82</v>
      </c>
      <c r="B211" s="8" t="s">
        <v>14</v>
      </c>
      <c r="C211" s="8" t="s">
        <v>14</v>
      </c>
      <c r="D211" s="8" t="s">
        <v>151</v>
      </c>
      <c r="E211" s="8"/>
      <c r="F211" s="33">
        <f>F212</f>
        <v>120</v>
      </c>
      <c r="G211" s="33"/>
      <c r="H211" s="33"/>
      <c r="I211" s="33"/>
      <c r="J211" s="33"/>
      <c r="K211" s="33"/>
      <c r="L211" s="33">
        <f>L212</f>
        <v>120</v>
      </c>
      <c r="M211" s="9">
        <v>120</v>
      </c>
      <c r="N211" s="33">
        <f>N212</f>
        <v>0</v>
      </c>
      <c r="O211" s="33"/>
      <c r="P211" s="33"/>
      <c r="Q211" s="33"/>
      <c r="R211" s="33">
        <f>R212</f>
        <v>0</v>
      </c>
      <c r="S211" s="9">
        <v>120</v>
      </c>
      <c r="T211" s="33">
        <f>T212</f>
        <v>0</v>
      </c>
      <c r="U211" s="33"/>
      <c r="V211" s="33"/>
      <c r="W211" s="33"/>
      <c r="X211" s="33">
        <f>X212</f>
        <v>0</v>
      </c>
      <c r="Y211" s="9">
        <v>120</v>
      </c>
      <c r="Z211" s="44">
        <f>Z212</f>
        <v>120</v>
      </c>
      <c r="AA211" s="44"/>
      <c r="AB211" s="44"/>
      <c r="AC211" s="44"/>
      <c r="AD211" s="44"/>
      <c r="AE211" s="44"/>
      <c r="AF211" s="44">
        <f>AF212</f>
        <v>120</v>
      </c>
      <c r="AG211" s="45">
        <v>120</v>
      </c>
      <c r="AH211" s="44">
        <f>AH212</f>
        <v>120</v>
      </c>
      <c r="AI211" s="44"/>
      <c r="AJ211" s="44"/>
      <c r="AK211" s="44"/>
      <c r="AL211" s="44">
        <f>AL212</f>
        <v>120</v>
      </c>
    </row>
    <row r="212" spans="1:38" ht="38.25" outlineLevel="5" x14ac:dyDescent="0.25">
      <c r="A212" s="15" t="s">
        <v>58</v>
      </c>
      <c r="B212" s="8" t="s">
        <v>14</v>
      </c>
      <c r="C212" s="8" t="s">
        <v>14</v>
      </c>
      <c r="D212" s="8" t="s">
        <v>151</v>
      </c>
      <c r="E212" s="8" t="s">
        <v>59</v>
      </c>
      <c r="F212" s="33">
        <v>120</v>
      </c>
      <c r="G212" s="33"/>
      <c r="H212" s="33"/>
      <c r="I212" s="33"/>
      <c r="J212" s="33"/>
      <c r="K212" s="33"/>
      <c r="L212" s="34">
        <f>SUM(F212:K212)</f>
        <v>120</v>
      </c>
      <c r="M212" s="9">
        <v>120</v>
      </c>
      <c r="N212" s="33"/>
      <c r="O212" s="33"/>
      <c r="P212" s="33"/>
      <c r="Q212" s="33"/>
      <c r="R212" s="34">
        <f>SUM(N212:Q212)</f>
        <v>0</v>
      </c>
      <c r="S212" s="9">
        <v>120</v>
      </c>
      <c r="T212" s="33"/>
      <c r="U212" s="33"/>
      <c r="V212" s="33"/>
      <c r="W212" s="33"/>
      <c r="X212" s="34">
        <f>SUM(T212:W212)</f>
        <v>0</v>
      </c>
      <c r="Y212" s="9">
        <v>120</v>
      </c>
      <c r="Z212" s="44">
        <v>120</v>
      </c>
      <c r="AA212" s="44"/>
      <c r="AB212" s="44"/>
      <c r="AC212" s="44"/>
      <c r="AD212" s="44"/>
      <c r="AE212" s="44"/>
      <c r="AF212" s="46">
        <f>SUM(Z212:AE212)</f>
        <v>120</v>
      </c>
      <c r="AG212" s="45">
        <v>120</v>
      </c>
      <c r="AH212" s="44">
        <v>120</v>
      </c>
      <c r="AI212" s="44"/>
      <c r="AJ212" s="44"/>
      <c r="AK212" s="44"/>
      <c r="AL212" s="46">
        <f>SUM(AH212:AK212)</f>
        <v>120</v>
      </c>
    </row>
    <row r="213" spans="1:38" ht="38.25" outlineLevel="2" x14ac:dyDescent="0.25">
      <c r="A213" s="15" t="s">
        <v>152</v>
      </c>
      <c r="B213" s="8"/>
      <c r="C213" s="8"/>
      <c r="D213" s="8" t="s">
        <v>153</v>
      </c>
      <c r="E213" s="8"/>
      <c r="F213" s="33">
        <f>F214</f>
        <v>400</v>
      </c>
      <c r="G213" s="33"/>
      <c r="H213" s="33"/>
      <c r="I213" s="33"/>
      <c r="J213" s="33"/>
      <c r="K213" s="33"/>
      <c r="L213" s="33">
        <f>L214</f>
        <v>400</v>
      </c>
      <c r="M213" s="9">
        <v>400</v>
      </c>
      <c r="N213" s="33">
        <f>N214</f>
        <v>0</v>
      </c>
      <c r="O213" s="33"/>
      <c r="P213" s="33"/>
      <c r="Q213" s="33"/>
      <c r="R213" s="33">
        <f>R214</f>
        <v>0</v>
      </c>
      <c r="S213" s="9">
        <v>400</v>
      </c>
      <c r="T213" s="33">
        <f>T214</f>
        <v>0</v>
      </c>
      <c r="U213" s="33"/>
      <c r="V213" s="33"/>
      <c r="W213" s="33"/>
      <c r="X213" s="33">
        <f>X214</f>
        <v>0</v>
      </c>
      <c r="Y213" s="9">
        <v>400</v>
      </c>
      <c r="Z213" s="44">
        <f>Z214</f>
        <v>400</v>
      </c>
      <c r="AA213" s="44"/>
      <c r="AB213" s="44"/>
      <c r="AC213" s="44"/>
      <c r="AD213" s="44"/>
      <c r="AE213" s="44"/>
      <c r="AF213" s="44">
        <f>AF214</f>
        <v>400</v>
      </c>
      <c r="AG213" s="45">
        <v>400</v>
      </c>
      <c r="AH213" s="44">
        <f>AH214</f>
        <v>400</v>
      </c>
      <c r="AI213" s="44"/>
      <c r="AJ213" s="44"/>
      <c r="AK213" s="44"/>
      <c r="AL213" s="44">
        <f>AL214</f>
        <v>400</v>
      </c>
    </row>
    <row r="214" spans="1:38" outlineLevel="3" x14ac:dyDescent="0.25">
      <c r="A214" s="15" t="s">
        <v>95</v>
      </c>
      <c r="B214" s="8" t="s">
        <v>96</v>
      </c>
      <c r="C214" s="8"/>
      <c r="D214" s="8" t="s">
        <v>153</v>
      </c>
      <c r="E214" s="8"/>
      <c r="F214" s="33">
        <f>F215</f>
        <v>400</v>
      </c>
      <c r="G214" s="33"/>
      <c r="H214" s="33"/>
      <c r="I214" s="33"/>
      <c r="J214" s="33"/>
      <c r="K214" s="33"/>
      <c r="L214" s="33">
        <f>L215</f>
        <v>400</v>
      </c>
      <c r="M214" s="9">
        <v>400</v>
      </c>
      <c r="N214" s="33">
        <f>N215</f>
        <v>0</v>
      </c>
      <c r="O214" s="33"/>
      <c r="P214" s="33"/>
      <c r="Q214" s="33"/>
      <c r="R214" s="33">
        <f>R215</f>
        <v>0</v>
      </c>
      <c r="S214" s="9">
        <v>400</v>
      </c>
      <c r="T214" s="33">
        <f>T215</f>
        <v>0</v>
      </c>
      <c r="U214" s="33"/>
      <c r="V214" s="33"/>
      <c r="W214" s="33"/>
      <c r="X214" s="33">
        <f>X215</f>
        <v>0</v>
      </c>
      <c r="Y214" s="9">
        <v>400</v>
      </c>
      <c r="Z214" s="44">
        <f>Z215</f>
        <v>400</v>
      </c>
      <c r="AA214" s="44"/>
      <c r="AB214" s="44"/>
      <c r="AC214" s="44"/>
      <c r="AD214" s="44"/>
      <c r="AE214" s="44"/>
      <c r="AF214" s="44">
        <f>AF215</f>
        <v>400</v>
      </c>
      <c r="AG214" s="45">
        <v>400</v>
      </c>
      <c r="AH214" s="44">
        <f>AH215</f>
        <v>400</v>
      </c>
      <c r="AI214" s="44"/>
      <c r="AJ214" s="44"/>
      <c r="AK214" s="44"/>
      <c r="AL214" s="44">
        <f>AL215</f>
        <v>400</v>
      </c>
    </row>
    <row r="215" spans="1:38" outlineLevel="4" x14ac:dyDescent="0.25">
      <c r="A215" s="15" t="s">
        <v>111</v>
      </c>
      <c r="B215" s="8" t="s">
        <v>96</v>
      </c>
      <c r="C215" s="8" t="s">
        <v>32</v>
      </c>
      <c r="D215" s="8" t="s">
        <v>153</v>
      </c>
      <c r="E215" s="8"/>
      <c r="F215" s="33">
        <f>F216</f>
        <v>400</v>
      </c>
      <c r="G215" s="33"/>
      <c r="H215" s="33"/>
      <c r="I215" s="33"/>
      <c r="J215" s="33"/>
      <c r="K215" s="33"/>
      <c r="L215" s="33">
        <f>L216</f>
        <v>400</v>
      </c>
      <c r="M215" s="9">
        <v>400</v>
      </c>
      <c r="N215" s="33">
        <f>N216</f>
        <v>0</v>
      </c>
      <c r="O215" s="33"/>
      <c r="P215" s="33"/>
      <c r="Q215" s="33"/>
      <c r="R215" s="33">
        <f>R216</f>
        <v>0</v>
      </c>
      <c r="S215" s="9">
        <v>400</v>
      </c>
      <c r="T215" s="33">
        <f>T216</f>
        <v>0</v>
      </c>
      <c r="U215" s="33"/>
      <c r="V215" s="33"/>
      <c r="W215" s="33"/>
      <c r="X215" s="33">
        <f>X216</f>
        <v>0</v>
      </c>
      <c r="Y215" s="9">
        <v>400</v>
      </c>
      <c r="Z215" s="44">
        <f>Z216</f>
        <v>400</v>
      </c>
      <c r="AA215" s="44"/>
      <c r="AB215" s="44"/>
      <c r="AC215" s="44"/>
      <c r="AD215" s="44"/>
      <c r="AE215" s="44"/>
      <c r="AF215" s="44">
        <f>AF216</f>
        <v>400</v>
      </c>
      <c r="AG215" s="45">
        <v>400</v>
      </c>
      <c r="AH215" s="44">
        <f>AH216</f>
        <v>400</v>
      </c>
      <c r="AI215" s="44"/>
      <c r="AJ215" s="44"/>
      <c r="AK215" s="44"/>
      <c r="AL215" s="44">
        <f>AL216</f>
        <v>400</v>
      </c>
    </row>
    <row r="216" spans="1:38" ht="38.25" outlineLevel="5" x14ac:dyDescent="0.25">
      <c r="A216" s="15" t="s">
        <v>112</v>
      </c>
      <c r="B216" s="8" t="s">
        <v>96</v>
      </c>
      <c r="C216" s="8" t="s">
        <v>32</v>
      </c>
      <c r="D216" s="8" t="s">
        <v>153</v>
      </c>
      <c r="E216" s="8" t="s">
        <v>113</v>
      </c>
      <c r="F216" s="33">
        <v>400</v>
      </c>
      <c r="G216" s="33"/>
      <c r="H216" s="33"/>
      <c r="I216" s="33"/>
      <c r="J216" s="33"/>
      <c r="K216" s="33"/>
      <c r="L216" s="34">
        <f>SUM(F216:K216)</f>
        <v>400</v>
      </c>
      <c r="M216" s="9">
        <v>400</v>
      </c>
      <c r="N216" s="33"/>
      <c r="O216" s="33"/>
      <c r="P216" s="33"/>
      <c r="Q216" s="33"/>
      <c r="R216" s="34">
        <f>SUM(N216:Q216)</f>
        <v>0</v>
      </c>
      <c r="S216" s="9">
        <v>400</v>
      </c>
      <c r="T216" s="33"/>
      <c r="U216" s="33"/>
      <c r="V216" s="33"/>
      <c r="W216" s="33"/>
      <c r="X216" s="34">
        <f>SUM(T216:W216)</f>
        <v>0</v>
      </c>
      <c r="Y216" s="9">
        <v>400</v>
      </c>
      <c r="Z216" s="44">
        <v>400</v>
      </c>
      <c r="AA216" s="44"/>
      <c r="AB216" s="44"/>
      <c r="AC216" s="44"/>
      <c r="AD216" s="44"/>
      <c r="AE216" s="44"/>
      <c r="AF216" s="46">
        <f>SUM(Z216:AE216)</f>
        <v>400</v>
      </c>
      <c r="AG216" s="45">
        <v>400</v>
      </c>
      <c r="AH216" s="44">
        <v>400</v>
      </c>
      <c r="AI216" s="44"/>
      <c r="AJ216" s="44"/>
      <c r="AK216" s="44"/>
      <c r="AL216" s="46">
        <f>SUM(AH216:AK216)</f>
        <v>400</v>
      </c>
    </row>
    <row r="217" spans="1:38" ht="51" outlineLevel="2" x14ac:dyDescent="0.25">
      <c r="A217" s="15" t="s">
        <v>154</v>
      </c>
      <c r="B217" s="8"/>
      <c r="C217" s="8"/>
      <c r="D217" s="8" t="s">
        <v>155</v>
      </c>
      <c r="E217" s="8"/>
      <c r="F217" s="33">
        <f>F218</f>
        <v>200</v>
      </c>
      <c r="G217" s="33"/>
      <c r="H217" s="33"/>
      <c r="I217" s="33"/>
      <c r="J217" s="33"/>
      <c r="K217" s="33"/>
      <c r="L217" s="33">
        <f>L218</f>
        <v>200</v>
      </c>
      <c r="M217" s="9">
        <v>200</v>
      </c>
      <c r="N217" s="33">
        <f>N218</f>
        <v>0</v>
      </c>
      <c r="O217" s="33"/>
      <c r="P217" s="33"/>
      <c r="Q217" s="33"/>
      <c r="R217" s="33">
        <f>R218</f>
        <v>0</v>
      </c>
      <c r="S217" s="9">
        <v>200</v>
      </c>
      <c r="T217" s="33">
        <f>T218</f>
        <v>0</v>
      </c>
      <c r="U217" s="33"/>
      <c r="V217" s="33"/>
      <c r="W217" s="33"/>
      <c r="X217" s="33">
        <f>X218</f>
        <v>0</v>
      </c>
      <c r="Y217" s="9">
        <v>200</v>
      </c>
      <c r="Z217" s="44">
        <f>Z218</f>
        <v>200</v>
      </c>
      <c r="AA217" s="44"/>
      <c r="AB217" s="44"/>
      <c r="AC217" s="44"/>
      <c r="AD217" s="44"/>
      <c r="AE217" s="44"/>
      <c r="AF217" s="44">
        <f>AF218</f>
        <v>200</v>
      </c>
      <c r="AG217" s="45">
        <v>200</v>
      </c>
      <c r="AH217" s="44">
        <f>AH218</f>
        <v>200</v>
      </c>
      <c r="AI217" s="44"/>
      <c r="AJ217" s="44"/>
      <c r="AK217" s="44"/>
      <c r="AL217" s="44">
        <f>AL218</f>
        <v>200</v>
      </c>
    </row>
    <row r="218" spans="1:38" outlineLevel="3" x14ac:dyDescent="0.25">
      <c r="A218" s="15" t="s">
        <v>95</v>
      </c>
      <c r="B218" s="8" t="s">
        <v>96</v>
      </c>
      <c r="C218" s="8"/>
      <c r="D218" s="8" t="s">
        <v>155</v>
      </c>
      <c r="E218" s="8"/>
      <c r="F218" s="33">
        <f>F219</f>
        <v>200</v>
      </c>
      <c r="G218" s="33"/>
      <c r="H218" s="33"/>
      <c r="I218" s="33"/>
      <c r="J218" s="33"/>
      <c r="K218" s="33"/>
      <c r="L218" s="33">
        <f>L219</f>
        <v>200</v>
      </c>
      <c r="M218" s="9">
        <v>200</v>
      </c>
      <c r="N218" s="33">
        <f>N219</f>
        <v>0</v>
      </c>
      <c r="O218" s="33"/>
      <c r="P218" s="33"/>
      <c r="Q218" s="33"/>
      <c r="R218" s="33">
        <f>R219</f>
        <v>0</v>
      </c>
      <c r="S218" s="9">
        <v>200</v>
      </c>
      <c r="T218" s="33">
        <f>T219</f>
        <v>0</v>
      </c>
      <c r="U218" s="33"/>
      <c r="V218" s="33"/>
      <c r="W218" s="33"/>
      <c r="X218" s="33">
        <f>X219</f>
        <v>0</v>
      </c>
      <c r="Y218" s="9">
        <v>200</v>
      </c>
      <c r="Z218" s="44">
        <f>Z219</f>
        <v>200</v>
      </c>
      <c r="AA218" s="44"/>
      <c r="AB218" s="44"/>
      <c r="AC218" s="44"/>
      <c r="AD218" s="44"/>
      <c r="AE218" s="44"/>
      <c r="AF218" s="44">
        <f>AF219</f>
        <v>200</v>
      </c>
      <c r="AG218" s="45">
        <v>200</v>
      </c>
      <c r="AH218" s="44">
        <f>AH219</f>
        <v>200</v>
      </c>
      <c r="AI218" s="44"/>
      <c r="AJ218" s="44"/>
      <c r="AK218" s="44"/>
      <c r="AL218" s="44">
        <f>AL219</f>
        <v>200</v>
      </c>
    </row>
    <row r="219" spans="1:38" outlineLevel="4" x14ac:dyDescent="0.25">
      <c r="A219" s="15" t="s">
        <v>146</v>
      </c>
      <c r="B219" s="8" t="s">
        <v>96</v>
      </c>
      <c r="C219" s="8" t="s">
        <v>147</v>
      </c>
      <c r="D219" s="8" t="s">
        <v>155</v>
      </c>
      <c r="E219" s="8"/>
      <c r="F219" s="33">
        <f>F220</f>
        <v>200</v>
      </c>
      <c r="G219" s="33"/>
      <c r="H219" s="33"/>
      <c r="I219" s="33"/>
      <c r="J219" s="33"/>
      <c r="K219" s="33"/>
      <c r="L219" s="33">
        <f>L220</f>
        <v>200</v>
      </c>
      <c r="M219" s="9">
        <v>200</v>
      </c>
      <c r="N219" s="33">
        <f>N220</f>
        <v>0</v>
      </c>
      <c r="O219" s="33"/>
      <c r="P219" s="33"/>
      <c r="Q219" s="33"/>
      <c r="R219" s="33">
        <f>R220</f>
        <v>0</v>
      </c>
      <c r="S219" s="9">
        <v>200</v>
      </c>
      <c r="T219" s="33">
        <f>T220</f>
        <v>0</v>
      </c>
      <c r="U219" s="33"/>
      <c r="V219" s="33"/>
      <c r="W219" s="33"/>
      <c r="X219" s="33">
        <f>X220</f>
        <v>0</v>
      </c>
      <c r="Y219" s="9">
        <v>200</v>
      </c>
      <c r="Z219" s="44">
        <f>Z220</f>
        <v>200</v>
      </c>
      <c r="AA219" s="44"/>
      <c r="AB219" s="44"/>
      <c r="AC219" s="44"/>
      <c r="AD219" s="44"/>
      <c r="AE219" s="44"/>
      <c r="AF219" s="44">
        <f>AF220</f>
        <v>200</v>
      </c>
      <c r="AG219" s="45">
        <v>200</v>
      </c>
      <c r="AH219" s="44">
        <f>AH220</f>
        <v>200</v>
      </c>
      <c r="AI219" s="44"/>
      <c r="AJ219" s="44"/>
      <c r="AK219" s="44"/>
      <c r="AL219" s="44">
        <f>AL220</f>
        <v>200</v>
      </c>
    </row>
    <row r="220" spans="1:38" ht="38.25" outlineLevel="5" x14ac:dyDescent="0.25">
      <c r="A220" s="15" t="s">
        <v>58</v>
      </c>
      <c r="B220" s="8" t="s">
        <v>96</v>
      </c>
      <c r="C220" s="8" t="s">
        <v>147</v>
      </c>
      <c r="D220" s="8" t="s">
        <v>155</v>
      </c>
      <c r="E220" s="8" t="s">
        <v>59</v>
      </c>
      <c r="F220" s="33">
        <v>200</v>
      </c>
      <c r="G220" s="33"/>
      <c r="H220" s="33"/>
      <c r="I220" s="33"/>
      <c r="J220" s="33"/>
      <c r="K220" s="33"/>
      <c r="L220" s="34">
        <f>SUM(F220:K220)</f>
        <v>200</v>
      </c>
      <c r="M220" s="9">
        <v>200</v>
      </c>
      <c r="N220" s="33"/>
      <c r="O220" s="33"/>
      <c r="P220" s="33"/>
      <c r="Q220" s="33"/>
      <c r="R220" s="34">
        <f>SUM(N220:Q220)</f>
        <v>0</v>
      </c>
      <c r="S220" s="9">
        <v>200</v>
      </c>
      <c r="T220" s="33"/>
      <c r="U220" s="33"/>
      <c r="V220" s="33"/>
      <c r="W220" s="33"/>
      <c r="X220" s="34">
        <f>SUM(T220:W220)</f>
        <v>0</v>
      </c>
      <c r="Y220" s="9">
        <v>200</v>
      </c>
      <c r="Z220" s="44">
        <v>200</v>
      </c>
      <c r="AA220" s="44"/>
      <c r="AB220" s="44"/>
      <c r="AC220" s="44"/>
      <c r="AD220" s="44"/>
      <c r="AE220" s="44"/>
      <c r="AF220" s="46">
        <f>SUM(Z220:AE220)</f>
        <v>200</v>
      </c>
      <c r="AG220" s="45">
        <v>200</v>
      </c>
      <c r="AH220" s="44">
        <v>200</v>
      </c>
      <c r="AI220" s="44"/>
      <c r="AJ220" s="44"/>
      <c r="AK220" s="44"/>
      <c r="AL220" s="46">
        <f>SUM(AH220:AK220)</f>
        <v>200</v>
      </c>
    </row>
    <row r="221" spans="1:38" ht="51" outlineLevel="2" x14ac:dyDescent="0.25">
      <c r="A221" s="15" t="s">
        <v>156</v>
      </c>
      <c r="B221" s="8"/>
      <c r="C221" s="8"/>
      <c r="D221" s="8" t="s">
        <v>157</v>
      </c>
      <c r="E221" s="8"/>
      <c r="F221" s="33">
        <f>F222</f>
        <v>742</v>
      </c>
      <c r="G221" s="33"/>
      <c r="H221" s="33"/>
      <c r="I221" s="33"/>
      <c r="J221" s="33"/>
      <c r="K221" s="33"/>
      <c r="L221" s="33">
        <f>L222</f>
        <v>742</v>
      </c>
      <c r="M221" s="9">
        <v>742</v>
      </c>
      <c r="N221" s="33">
        <f>N222</f>
        <v>0</v>
      </c>
      <c r="O221" s="33"/>
      <c r="P221" s="33"/>
      <c r="Q221" s="33"/>
      <c r="R221" s="33">
        <f>R222</f>
        <v>0</v>
      </c>
      <c r="S221" s="9">
        <v>742</v>
      </c>
      <c r="T221" s="33">
        <f>T222</f>
        <v>0</v>
      </c>
      <c r="U221" s="33"/>
      <c r="V221" s="33"/>
      <c r="W221" s="33"/>
      <c r="X221" s="33">
        <f>X222</f>
        <v>0</v>
      </c>
      <c r="Y221" s="9">
        <v>742</v>
      </c>
      <c r="Z221" s="44">
        <f>Z222</f>
        <v>742</v>
      </c>
      <c r="AA221" s="44"/>
      <c r="AB221" s="44"/>
      <c r="AC221" s="44"/>
      <c r="AD221" s="44"/>
      <c r="AE221" s="44"/>
      <c r="AF221" s="44">
        <f>AF222</f>
        <v>742</v>
      </c>
      <c r="AG221" s="45">
        <v>742</v>
      </c>
      <c r="AH221" s="44">
        <f>AH222</f>
        <v>742</v>
      </c>
      <c r="AI221" s="44"/>
      <c r="AJ221" s="44"/>
      <c r="AK221" s="44"/>
      <c r="AL221" s="44">
        <f>AL222</f>
        <v>742</v>
      </c>
    </row>
    <row r="222" spans="1:38" outlineLevel="3" x14ac:dyDescent="0.25">
      <c r="A222" s="15" t="s">
        <v>95</v>
      </c>
      <c r="B222" s="8" t="s">
        <v>96</v>
      </c>
      <c r="C222" s="8"/>
      <c r="D222" s="8" t="s">
        <v>157</v>
      </c>
      <c r="E222" s="8"/>
      <c r="F222" s="33">
        <f>F223</f>
        <v>742</v>
      </c>
      <c r="G222" s="33"/>
      <c r="H222" s="33"/>
      <c r="I222" s="33"/>
      <c r="J222" s="33"/>
      <c r="K222" s="33"/>
      <c r="L222" s="33">
        <f>L223</f>
        <v>742</v>
      </c>
      <c r="M222" s="9">
        <v>742</v>
      </c>
      <c r="N222" s="33">
        <f>N223</f>
        <v>0</v>
      </c>
      <c r="O222" s="33"/>
      <c r="P222" s="33"/>
      <c r="Q222" s="33"/>
      <c r="R222" s="33">
        <f>R223</f>
        <v>0</v>
      </c>
      <c r="S222" s="9">
        <v>742</v>
      </c>
      <c r="T222" s="33">
        <f>T223</f>
        <v>0</v>
      </c>
      <c r="U222" s="33"/>
      <c r="V222" s="33"/>
      <c r="W222" s="33"/>
      <c r="X222" s="33">
        <f>X223</f>
        <v>0</v>
      </c>
      <c r="Y222" s="9">
        <v>742</v>
      </c>
      <c r="Z222" s="44">
        <f>Z223</f>
        <v>742</v>
      </c>
      <c r="AA222" s="44"/>
      <c r="AB222" s="44"/>
      <c r="AC222" s="44"/>
      <c r="AD222" s="44"/>
      <c r="AE222" s="44"/>
      <c r="AF222" s="44">
        <f>AF223</f>
        <v>742</v>
      </c>
      <c r="AG222" s="45">
        <v>742</v>
      </c>
      <c r="AH222" s="44">
        <f>AH223</f>
        <v>742</v>
      </c>
      <c r="AI222" s="44"/>
      <c r="AJ222" s="44"/>
      <c r="AK222" s="44"/>
      <c r="AL222" s="44">
        <f>AL223</f>
        <v>742</v>
      </c>
    </row>
    <row r="223" spans="1:38" outlineLevel="4" x14ac:dyDescent="0.25">
      <c r="A223" s="15" t="s">
        <v>111</v>
      </c>
      <c r="B223" s="8" t="s">
        <v>96</v>
      </c>
      <c r="C223" s="8" t="s">
        <v>32</v>
      </c>
      <c r="D223" s="8" t="s">
        <v>157</v>
      </c>
      <c r="E223" s="8"/>
      <c r="F223" s="33">
        <f>F224+F225</f>
        <v>742</v>
      </c>
      <c r="G223" s="33"/>
      <c r="H223" s="33"/>
      <c r="I223" s="33"/>
      <c r="J223" s="33"/>
      <c r="K223" s="33"/>
      <c r="L223" s="33">
        <f>L224+L225</f>
        <v>742</v>
      </c>
      <c r="M223" s="9">
        <v>742</v>
      </c>
      <c r="N223" s="33">
        <f>N224+N225</f>
        <v>0</v>
      </c>
      <c r="O223" s="33"/>
      <c r="P223" s="33"/>
      <c r="Q223" s="33"/>
      <c r="R223" s="33">
        <f>R224+R225</f>
        <v>0</v>
      </c>
      <c r="S223" s="9">
        <v>742</v>
      </c>
      <c r="T223" s="33">
        <f>T224+T225</f>
        <v>0</v>
      </c>
      <c r="U223" s="33"/>
      <c r="V223" s="33"/>
      <c r="W223" s="33"/>
      <c r="X223" s="33">
        <f>X224+X225</f>
        <v>0</v>
      </c>
      <c r="Y223" s="9">
        <v>742</v>
      </c>
      <c r="Z223" s="44">
        <f>Z224+Z225</f>
        <v>742</v>
      </c>
      <c r="AA223" s="44"/>
      <c r="AB223" s="44"/>
      <c r="AC223" s="44"/>
      <c r="AD223" s="44"/>
      <c r="AE223" s="44"/>
      <c r="AF223" s="44">
        <f>AF224+AF225</f>
        <v>742</v>
      </c>
      <c r="AG223" s="45">
        <v>742</v>
      </c>
      <c r="AH223" s="44">
        <f>AH224+AH225</f>
        <v>742</v>
      </c>
      <c r="AI223" s="44"/>
      <c r="AJ223" s="44"/>
      <c r="AK223" s="44"/>
      <c r="AL223" s="44">
        <f>AL224+AL225</f>
        <v>742</v>
      </c>
    </row>
    <row r="224" spans="1:38" ht="38.25" outlineLevel="5" x14ac:dyDescent="0.25">
      <c r="A224" s="15" t="s">
        <v>58</v>
      </c>
      <c r="B224" s="8" t="s">
        <v>96</v>
      </c>
      <c r="C224" s="8" t="s">
        <v>32</v>
      </c>
      <c r="D224" s="8" t="s">
        <v>157</v>
      </c>
      <c r="E224" s="8" t="s">
        <v>59</v>
      </c>
      <c r="F224" s="33">
        <v>60</v>
      </c>
      <c r="G224" s="33"/>
      <c r="H224" s="33"/>
      <c r="I224" s="33"/>
      <c r="J224" s="33"/>
      <c r="K224" s="33"/>
      <c r="L224" s="34">
        <f>SUM(F224:K224)</f>
        <v>60</v>
      </c>
      <c r="M224" s="9">
        <v>60</v>
      </c>
      <c r="N224" s="33"/>
      <c r="O224" s="33"/>
      <c r="P224" s="33"/>
      <c r="Q224" s="33"/>
      <c r="R224" s="34">
        <f t="shared" ref="R224:R225" si="88">SUM(N224:Q224)</f>
        <v>0</v>
      </c>
      <c r="S224" s="9">
        <v>60</v>
      </c>
      <c r="T224" s="33"/>
      <c r="U224" s="33"/>
      <c r="V224" s="33"/>
      <c r="W224" s="33"/>
      <c r="X224" s="34">
        <f t="shared" ref="X224:X225" si="89">SUM(T224:W224)</f>
        <v>0</v>
      </c>
      <c r="Y224" s="9">
        <v>60</v>
      </c>
      <c r="Z224" s="44">
        <v>60</v>
      </c>
      <c r="AA224" s="44"/>
      <c r="AB224" s="44"/>
      <c r="AC224" s="44"/>
      <c r="AD224" s="44"/>
      <c r="AE224" s="44"/>
      <c r="AF224" s="46">
        <f t="shared" ref="AF224:AF225" si="90">SUM(Z224:AE224)</f>
        <v>60</v>
      </c>
      <c r="AG224" s="45">
        <v>60</v>
      </c>
      <c r="AH224" s="44">
        <v>60</v>
      </c>
      <c r="AI224" s="44"/>
      <c r="AJ224" s="44"/>
      <c r="AK224" s="44"/>
      <c r="AL224" s="46">
        <f t="shared" ref="AL224:AL225" si="91">SUM(AH224:AK224)</f>
        <v>60</v>
      </c>
    </row>
    <row r="225" spans="1:38" ht="63.75" outlineLevel="5" x14ac:dyDescent="0.25">
      <c r="A225" s="15" t="s">
        <v>50</v>
      </c>
      <c r="B225" s="8" t="s">
        <v>96</v>
      </c>
      <c r="C225" s="8" t="s">
        <v>32</v>
      </c>
      <c r="D225" s="8" t="s">
        <v>157</v>
      </c>
      <c r="E225" s="8" t="s">
        <v>51</v>
      </c>
      <c r="F225" s="33">
        <v>682</v>
      </c>
      <c r="G225" s="33"/>
      <c r="H225" s="33"/>
      <c r="I225" s="33"/>
      <c r="J225" s="33"/>
      <c r="K225" s="33"/>
      <c r="L225" s="34">
        <f>SUM(F225:K225)</f>
        <v>682</v>
      </c>
      <c r="M225" s="9">
        <v>682</v>
      </c>
      <c r="N225" s="33"/>
      <c r="O225" s="33"/>
      <c r="P225" s="33"/>
      <c r="Q225" s="33"/>
      <c r="R225" s="34">
        <f t="shared" si="88"/>
        <v>0</v>
      </c>
      <c r="S225" s="9">
        <v>682</v>
      </c>
      <c r="T225" s="33"/>
      <c r="U225" s="33"/>
      <c r="V225" s="33"/>
      <c r="W225" s="33"/>
      <c r="X225" s="34">
        <f t="shared" si="89"/>
        <v>0</v>
      </c>
      <c r="Y225" s="9">
        <v>682</v>
      </c>
      <c r="Z225" s="44">
        <v>682</v>
      </c>
      <c r="AA225" s="44"/>
      <c r="AB225" s="44"/>
      <c r="AC225" s="44"/>
      <c r="AD225" s="44"/>
      <c r="AE225" s="44"/>
      <c r="AF225" s="46">
        <f t="shared" si="90"/>
        <v>682</v>
      </c>
      <c r="AG225" s="45">
        <v>682</v>
      </c>
      <c r="AH225" s="44">
        <v>682</v>
      </c>
      <c r="AI225" s="44"/>
      <c r="AJ225" s="44"/>
      <c r="AK225" s="44"/>
      <c r="AL225" s="46">
        <f t="shared" si="91"/>
        <v>682</v>
      </c>
    </row>
    <row r="226" spans="1:38" ht="51" outlineLevel="1" x14ac:dyDescent="0.25">
      <c r="A226" s="15" t="s">
        <v>158</v>
      </c>
      <c r="B226" s="8"/>
      <c r="C226" s="8"/>
      <c r="D226" s="8" t="s">
        <v>159</v>
      </c>
      <c r="E226" s="8"/>
      <c r="F226" s="33">
        <f>F227</f>
        <v>941.26</v>
      </c>
      <c r="G226" s="33"/>
      <c r="H226" s="33"/>
      <c r="I226" s="33"/>
      <c r="J226" s="33"/>
      <c r="K226" s="33"/>
      <c r="L226" s="33">
        <f>L227</f>
        <v>941.26</v>
      </c>
      <c r="M226" s="9">
        <v>941.25599999999997</v>
      </c>
      <c r="N226" s="33">
        <f>N227</f>
        <v>0</v>
      </c>
      <c r="O226" s="33"/>
      <c r="P226" s="33"/>
      <c r="Q226" s="33"/>
      <c r="R226" s="33">
        <f>R227</f>
        <v>0</v>
      </c>
      <c r="S226" s="9">
        <v>941.25599999999997</v>
      </c>
      <c r="T226" s="33">
        <f>T227</f>
        <v>0</v>
      </c>
      <c r="U226" s="33"/>
      <c r="V226" s="33"/>
      <c r="W226" s="33"/>
      <c r="X226" s="33">
        <f>X227</f>
        <v>0</v>
      </c>
      <c r="Y226" s="9">
        <v>941.25599999999997</v>
      </c>
      <c r="Z226" s="44">
        <f>Z227</f>
        <v>941.26</v>
      </c>
      <c r="AA226" s="44"/>
      <c r="AB226" s="44"/>
      <c r="AC226" s="44"/>
      <c r="AD226" s="44"/>
      <c r="AE226" s="44"/>
      <c r="AF226" s="44">
        <f>AF227</f>
        <v>941.26</v>
      </c>
      <c r="AG226" s="45">
        <v>941.25599999999997</v>
      </c>
      <c r="AH226" s="44">
        <f>AH227</f>
        <v>941.26</v>
      </c>
      <c r="AI226" s="44"/>
      <c r="AJ226" s="44"/>
      <c r="AK226" s="44"/>
      <c r="AL226" s="44">
        <f>AL227</f>
        <v>941.26</v>
      </c>
    </row>
    <row r="227" spans="1:38" ht="38.25" outlineLevel="2" x14ac:dyDescent="0.25">
      <c r="A227" s="15" t="s">
        <v>160</v>
      </c>
      <c r="B227" s="8"/>
      <c r="C227" s="8"/>
      <c r="D227" s="8" t="s">
        <v>161</v>
      </c>
      <c r="E227" s="8"/>
      <c r="F227" s="33">
        <f>F228</f>
        <v>941.26</v>
      </c>
      <c r="G227" s="33"/>
      <c r="H227" s="33"/>
      <c r="I227" s="33"/>
      <c r="J227" s="33"/>
      <c r="K227" s="33"/>
      <c r="L227" s="33">
        <f>L228</f>
        <v>941.26</v>
      </c>
      <c r="M227" s="9">
        <v>941.25599999999997</v>
      </c>
      <c r="N227" s="33">
        <f>N228</f>
        <v>0</v>
      </c>
      <c r="O227" s="33"/>
      <c r="P227" s="33"/>
      <c r="Q227" s="33"/>
      <c r="R227" s="33">
        <f>R228</f>
        <v>0</v>
      </c>
      <c r="S227" s="9">
        <v>941.25599999999997</v>
      </c>
      <c r="T227" s="33">
        <f>T228</f>
        <v>0</v>
      </c>
      <c r="U227" s="33"/>
      <c r="V227" s="33"/>
      <c r="W227" s="33"/>
      <c r="X227" s="33">
        <f>X228</f>
        <v>0</v>
      </c>
      <c r="Y227" s="9">
        <v>941.25599999999997</v>
      </c>
      <c r="Z227" s="44">
        <f>Z228</f>
        <v>941.26</v>
      </c>
      <c r="AA227" s="44"/>
      <c r="AB227" s="44"/>
      <c r="AC227" s="44"/>
      <c r="AD227" s="44"/>
      <c r="AE227" s="44"/>
      <c r="AF227" s="44">
        <f>AF228</f>
        <v>941.26</v>
      </c>
      <c r="AG227" s="45">
        <v>941.25599999999997</v>
      </c>
      <c r="AH227" s="44">
        <f>AH228</f>
        <v>941.26</v>
      </c>
      <c r="AI227" s="44"/>
      <c r="AJ227" s="44"/>
      <c r="AK227" s="44"/>
      <c r="AL227" s="44">
        <f>AL228</f>
        <v>941.26</v>
      </c>
    </row>
    <row r="228" spans="1:38" outlineLevel="3" x14ac:dyDescent="0.25">
      <c r="A228" s="15" t="s">
        <v>13</v>
      </c>
      <c r="B228" s="8" t="s">
        <v>14</v>
      </c>
      <c r="C228" s="8"/>
      <c r="D228" s="8" t="s">
        <v>161</v>
      </c>
      <c r="E228" s="8"/>
      <c r="F228" s="33">
        <f>F229</f>
        <v>941.26</v>
      </c>
      <c r="G228" s="33"/>
      <c r="H228" s="33"/>
      <c r="I228" s="33"/>
      <c r="J228" s="33"/>
      <c r="K228" s="33"/>
      <c r="L228" s="33">
        <f>L229</f>
        <v>941.26</v>
      </c>
      <c r="M228" s="9">
        <v>941.25599999999997</v>
      </c>
      <c r="N228" s="33">
        <f>N229</f>
        <v>0</v>
      </c>
      <c r="O228" s="33"/>
      <c r="P228" s="33"/>
      <c r="Q228" s="33"/>
      <c r="R228" s="33">
        <f>R229</f>
        <v>0</v>
      </c>
      <c r="S228" s="9">
        <v>941.25599999999997</v>
      </c>
      <c r="T228" s="33">
        <f>T229</f>
        <v>0</v>
      </c>
      <c r="U228" s="33"/>
      <c r="V228" s="33"/>
      <c r="W228" s="33"/>
      <c r="X228" s="33">
        <f>X229</f>
        <v>0</v>
      </c>
      <c r="Y228" s="9">
        <v>941.25599999999997</v>
      </c>
      <c r="Z228" s="44">
        <f>Z229</f>
        <v>941.26</v>
      </c>
      <c r="AA228" s="44"/>
      <c r="AB228" s="44"/>
      <c r="AC228" s="44"/>
      <c r="AD228" s="44"/>
      <c r="AE228" s="44"/>
      <c r="AF228" s="44">
        <f>AF229</f>
        <v>941.26</v>
      </c>
      <c r="AG228" s="45">
        <v>941.25599999999997</v>
      </c>
      <c r="AH228" s="44">
        <f>AH229</f>
        <v>941.26</v>
      </c>
      <c r="AI228" s="44"/>
      <c r="AJ228" s="44"/>
      <c r="AK228" s="44"/>
      <c r="AL228" s="44">
        <f>AL229</f>
        <v>941.26</v>
      </c>
    </row>
    <row r="229" spans="1:38" outlineLevel="4" x14ac:dyDescent="0.25">
      <c r="A229" s="15" t="s">
        <v>82</v>
      </c>
      <c r="B229" s="8" t="s">
        <v>14</v>
      </c>
      <c r="C229" s="8" t="s">
        <v>14</v>
      </c>
      <c r="D229" s="8" t="s">
        <v>161</v>
      </c>
      <c r="E229" s="8"/>
      <c r="F229" s="33">
        <f>F230</f>
        <v>941.26</v>
      </c>
      <c r="G229" s="33"/>
      <c r="H229" s="33"/>
      <c r="I229" s="33"/>
      <c r="J229" s="33"/>
      <c r="K229" s="33"/>
      <c r="L229" s="33">
        <f>L230</f>
        <v>941.26</v>
      </c>
      <c r="M229" s="9">
        <v>941.25599999999997</v>
      </c>
      <c r="N229" s="33">
        <f>N230</f>
        <v>0</v>
      </c>
      <c r="O229" s="33"/>
      <c r="P229" s="33"/>
      <c r="Q229" s="33"/>
      <c r="R229" s="33">
        <f>R230</f>
        <v>0</v>
      </c>
      <c r="S229" s="9">
        <v>941.25599999999997</v>
      </c>
      <c r="T229" s="33">
        <f>T230</f>
        <v>0</v>
      </c>
      <c r="U229" s="33"/>
      <c r="V229" s="33"/>
      <c r="W229" s="33"/>
      <c r="X229" s="33">
        <f>X230</f>
        <v>0</v>
      </c>
      <c r="Y229" s="9">
        <v>941.25599999999997</v>
      </c>
      <c r="Z229" s="44">
        <f>Z230</f>
        <v>941.26</v>
      </c>
      <c r="AA229" s="44"/>
      <c r="AB229" s="44"/>
      <c r="AC229" s="44"/>
      <c r="AD229" s="44"/>
      <c r="AE229" s="44"/>
      <c r="AF229" s="44">
        <f>AF230</f>
        <v>941.26</v>
      </c>
      <c r="AG229" s="45">
        <v>941.25599999999997</v>
      </c>
      <c r="AH229" s="44">
        <f>AH230</f>
        <v>941.26</v>
      </c>
      <c r="AI229" s="44"/>
      <c r="AJ229" s="44"/>
      <c r="AK229" s="44"/>
      <c r="AL229" s="44">
        <f>AL230</f>
        <v>941.26</v>
      </c>
    </row>
    <row r="230" spans="1:38" ht="38.25" outlineLevel="5" x14ac:dyDescent="0.25">
      <c r="A230" s="15" t="s">
        <v>112</v>
      </c>
      <c r="B230" s="8" t="s">
        <v>14</v>
      </c>
      <c r="C230" s="8" t="s">
        <v>14</v>
      </c>
      <c r="D230" s="8" t="s">
        <v>161</v>
      </c>
      <c r="E230" s="8" t="s">
        <v>113</v>
      </c>
      <c r="F230" s="33">
        <v>941.26</v>
      </c>
      <c r="G230" s="33"/>
      <c r="H230" s="33"/>
      <c r="I230" s="33"/>
      <c r="J230" s="33"/>
      <c r="K230" s="33"/>
      <c r="L230" s="34">
        <f>SUM(F230:K230)</f>
        <v>941.26</v>
      </c>
      <c r="M230" s="9">
        <v>941.25599999999997</v>
      </c>
      <c r="N230" s="33"/>
      <c r="O230" s="33"/>
      <c r="P230" s="33"/>
      <c r="Q230" s="33"/>
      <c r="R230" s="34">
        <f>SUM(N230:Q230)</f>
        <v>0</v>
      </c>
      <c r="S230" s="9">
        <v>941.25599999999997</v>
      </c>
      <c r="T230" s="33"/>
      <c r="U230" s="33"/>
      <c r="V230" s="33"/>
      <c r="W230" s="33"/>
      <c r="X230" s="34">
        <f>SUM(T230:W230)</f>
        <v>0</v>
      </c>
      <c r="Y230" s="9">
        <v>941.25599999999997</v>
      </c>
      <c r="Z230" s="44">
        <v>941.26</v>
      </c>
      <c r="AA230" s="44"/>
      <c r="AB230" s="44"/>
      <c r="AC230" s="44"/>
      <c r="AD230" s="44"/>
      <c r="AE230" s="44"/>
      <c r="AF230" s="46">
        <f>SUM(Z230:AE230)</f>
        <v>941.26</v>
      </c>
      <c r="AG230" s="45">
        <v>941.25599999999997</v>
      </c>
      <c r="AH230" s="44">
        <v>941.26</v>
      </c>
      <c r="AI230" s="44"/>
      <c r="AJ230" s="44"/>
      <c r="AK230" s="44"/>
      <c r="AL230" s="46">
        <f>SUM(AH230:AK230)</f>
        <v>941.26</v>
      </c>
    </row>
    <row r="231" spans="1:38" ht="76.5" outlineLevel="1" x14ac:dyDescent="0.25">
      <c r="A231" s="48" t="s">
        <v>162</v>
      </c>
      <c r="B231" s="8"/>
      <c r="C231" s="8"/>
      <c r="D231" s="8" t="s">
        <v>163</v>
      </c>
      <c r="E231" s="8"/>
      <c r="F231" s="33">
        <f>F232</f>
        <v>436.08</v>
      </c>
      <c r="G231" s="33"/>
      <c r="H231" s="33"/>
      <c r="I231" s="33"/>
      <c r="J231" s="33"/>
      <c r="K231" s="33"/>
      <c r="L231" s="33">
        <f>L232</f>
        <v>436.08</v>
      </c>
      <c r="M231" s="9">
        <v>436.08</v>
      </c>
      <c r="N231" s="33">
        <f>N232</f>
        <v>0</v>
      </c>
      <c r="O231" s="33"/>
      <c r="P231" s="33"/>
      <c r="Q231" s="33"/>
      <c r="R231" s="33">
        <f>R232</f>
        <v>0</v>
      </c>
      <c r="S231" s="9">
        <v>500</v>
      </c>
      <c r="T231" s="33">
        <f>T232</f>
        <v>0</v>
      </c>
      <c r="U231" s="33"/>
      <c r="V231" s="33"/>
      <c r="W231" s="33"/>
      <c r="X231" s="33">
        <f>X232</f>
        <v>0</v>
      </c>
      <c r="Y231" s="9">
        <v>500</v>
      </c>
      <c r="Z231" s="44">
        <f>Z232</f>
        <v>500</v>
      </c>
      <c r="AA231" s="44"/>
      <c r="AB231" s="44"/>
      <c r="AC231" s="44"/>
      <c r="AD231" s="44"/>
      <c r="AE231" s="44"/>
      <c r="AF231" s="44">
        <f>AF232</f>
        <v>500</v>
      </c>
      <c r="AG231" s="45">
        <v>500</v>
      </c>
      <c r="AH231" s="44">
        <f>AH232</f>
        <v>500</v>
      </c>
      <c r="AI231" s="44"/>
      <c r="AJ231" s="44"/>
      <c r="AK231" s="44"/>
      <c r="AL231" s="44">
        <f>AL232</f>
        <v>500</v>
      </c>
    </row>
    <row r="232" spans="1:38" ht="63.75" outlineLevel="2" x14ac:dyDescent="0.25">
      <c r="A232" s="15" t="s">
        <v>164</v>
      </c>
      <c r="B232" s="8"/>
      <c r="C232" s="8"/>
      <c r="D232" s="8" t="s">
        <v>165</v>
      </c>
      <c r="E232" s="8"/>
      <c r="F232" s="33">
        <f>F233</f>
        <v>436.08</v>
      </c>
      <c r="G232" s="33"/>
      <c r="H232" s="33"/>
      <c r="I232" s="33"/>
      <c r="J232" s="33"/>
      <c r="K232" s="33"/>
      <c r="L232" s="33">
        <f>L233</f>
        <v>436.08</v>
      </c>
      <c r="M232" s="9">
        <v>436.08</v>
      </c>
      <c r="N232" s="33">
        <f>N233</f>
        <v>0</v>
      </c>
      <c r="O232" s="33"/>
      <c r="P232" s="33"/>
      <c r="Q232" s="33"/>
      <c r="R232" s="33">
        <f>R233</f>
        <v>0</v>
      </c>
      <c r="S232" s="9">
        <v>500</v>
      </c>
      <c r="T232" s="33">
        <f>T233</f>
        <v>0</v>
      </c>
      <c r="U232" s="33"/>
      <c r="V232" s="33"/>
      <c r="W232" s="33"/>
      <c r="X232" s="33">
        <f>X233</f>
        <v>0</v>
      </c>
      <c r="Y232" s="9">
        <v>500</v>
      </c>
      <c r="Z232" s="44">
        <f>Z233</f>
        <v>500</v>
      </c>
      <c r="AA232" s="44"/>
      <c r="AB232" s="44"/>
      <c r="AC232" s="44"/>
      <c r="AD232" s="44"/>
      <c r="AE232" s="44"/>
      <c r="AF232" s="44">
        <f>AF233</f>
        <v>500</v>
      </c>
      <c r="AG232" s="45">
        <v>500</v>
      </c>
      <c r="AH232" s="44">
        <f>AH233</f>
        <v>500</v>
      </c>
      <c r="AI232" s="44"/>
      <c r="AJ232" s="44"/>
      <c r="AK232" s="44"/>
      <c r="AL232" s="44">
        <f>AL233</f>
        <v>500</v>
      </c>
    </row>
    <row r="233" spans="1:38" outlineLevel="3" x14ac:dyDescent="0.25">
      <c r="A233" s="15" t="s">
        <v>95</v>
      </c>
      <c r="B233" s="8" t="s">
        <v>96</v>
      </c>
      <c r="C233" s="8"/>
      <c r="D233" s="8" t="s">
        <v>165</v>
      </c>
      <c r="E233" s="8"/>
      <c r="F233" s="33">
        <f>F234</f>
        <v>436.08</v>
      </c>
      <c r="G233" s="33"/>
      <c r="H233" s="33"/>
      <c r="I233" s="33"/>
      <c r="J233" s="33"/>
      <c r="K233" s="33"/>
      <c r="L233" s="33">
        <f>L234</f>
        <v>436.08</v>
      </c>
      <c r="M233" s="9">
        <v>436.08</v>
      </c>
      <c r="N233" s="33">
        <f>N234</f>
        <v>0</v>
      </c>
      <c r="O233" s="33"/>
      <c r="P233" s="33"/>
      <c r="Q233" s="33"/>
      <c r="R233" s="33">
        <f>R234</f>
        <v>0</v>
      </c>
      <c r="S233" s="9">
        <v>500</v>
      </c>
      <c r="T233" s="33">
        <f>T234</f>
        <v>0</v>
      </c>
      <c r="U233" s="33"/>
      <c r="V233" s="33"/>
      <c r="W233" s="33"/>
      <c r="X233" s="33">
        <f>X234</f>
        <v>0</v>
      </c>
      <c r="Y233" s="9">
        <v>500</v>
      </c>
      <c r="Z233" s="44">
        <f>Z234</f>
        <v>500</v>
      </c>
      <c r="AA233" s="44"/>
      <c r="AB233" s="44"/>
      <c r="AC233" s="44"/>
      <c r="AD233" s="44"/>
      <c r="AE233" s="44"/>
      <c r="AF233" s="44">
        <f>AF234</f>
        <v>500</v>
      </c>
      <c r="AG233" s="45">
        <v>500</v>
      </c>
      <c r="AH233" s="44">
        <f>AH234</f>
        <v>500</v>
      </c>
      <c r="AI233" s="44"/>
      <c r="AJ233" s="44"/>
      <c r="AK233" s="44"/>
      <c r="AL233" s="44">
        <f>AL234</f>
        <v>500</v>
      </c>
    </row>
    <row r="234" spans="1:38" ht="25.5" outlineLevel="4" x14ac:dyDescent="0.25">
      <c r="A234" s="15" t="s">
        <v>97</v>
      </c>
      <c r="B234" s="8" t="s">
        <v>96</v>
      </c>
      <c r="C234" s="8" t="s">
        <v>98</v>
      </c>
      <c r="D234" s="8" t="s">
        <v>165</v>
      </c>
      <c r="E234" s="8"/>
      <c r="F234" s="33">
        <f>F235+F236</f>
        <v>436.08</v>
      </c>
      <c r="G234" s="33"/>
      <c r="H234" s="33"/>
      <c r="I234" s="33"/>
      <c r="J234" s="33"/>
      <c r="K234" s="33"/>
      <c r="L234" s="33">
        <f>L235+L236</f>
        <v>436.08</v>
      </c>
      <c r="M234" s="9">
        <v>436.08</v>
      </c>
      <c r="N234" s="33">
        <f>N235+N236</f>
        <v>0</v>
      </c>
      <c r="O234" s="33"/>
      <c r="P234" s="33"/>
      <c r="Q234" s="33"/>
      <c r="R234" s="33">
        <f>R235+R236</f>
        <v>0</v>
      </c>
      <c r="S234" s="9">
        <v>500</v>
      </c>
      <c r="T234" s="33">
        <f>T235+T236</f>
        <v>0</v>
      </c>
      <c r="U234" s="33"/>
      <c r="V234" s="33"/>
      <c r="W234" s="33"/>
      <c r="X234" s="33">
        <f>X235+X236</f>
        <v>0</v>
      </c>
      <c r="Y234" s="9">
        <v>500</v>
      </c>
      <c r="Z234" s="44">
        <f>Z235+Z236</f>
        <v>500</v>
      </c>
      <c r="AA234" s="44"/>
      <c r="AB234" s="44"/>
      <c r="AC234" s="44"/>
      <c r="AD234" s="44"/>
      <c r="AE234" s="44"/>
      <c r="AF234" s="44">
        <f>AF235+AF236</f>
        <v>500</v>
      </c>
      <c r="AG234" s="45">
        <v>500</v>
      </c>
      <c r="AH234" s="44">
        <f>AH235+AH236</f>
        <v>500</v>
      </c>
      <c r="AI234" s="44"/>
      <c r="AJ234" s="44"/>
      <c r="AK234" s="44"/>
      <c r="AL234" s="44">
        <f>AL235+AL236</f>
        <v>500</v>
      </c>
    </row>
    <row r="235" spans="1:38" outlineLevel="5" x14ac:dyDescent="0.25">
      <c r="A235" s="15" t="s">
        <v>17</v>
      </c>
      <c r="B235" s="8" t="s">
        <v>96</v>
      </c>
      <c r="C235" s="8" t="s">
        <v>98</v>
      </c>
      <c r="D235" s="8" t="s">
        <v>165</v>
      </c>
      <c r="E235" s="8" t="s">
        <v>18</v>
      </c>
      <c r="F235" s="33">
        <v>403.78</v>
      </c>
      <c r="G235" s="33"/>
      <c r="H235" s="33"/>
      <c r="I235" s="33"/>
      <c r="J235" s="33"/>
      <c r="K235" s="33"/>
      <c r="L235" s="34">
        <f>SUM(F235:K235)</f>
        <v>403.78</v>
      </c>
      <c r="M235" s="9">
        <v>403.78</v>
      </c>
      <c r="N235" s="33"/>
      <c r="O235" s="33"/>
      <c r="P235" s="33"/>
      <c r="Q235" s="33"/>
      <c r="R235" s="34">
        <f t="shared" ref="R235:R236" si="92">SUM(N235:Q235)</f>
        <v>0</v>
      </c>
      <c r="S235" s="9">
        <v>500</v>
      </c>
      <c r="T235" s="33"/>
      <c r="U235" s="33"/>
      <c r="V235" s="33"/>
      <c r="W235" s="33"/>
      <c r="X235" s="34">
        <f t="shared" ref="X235:X236" si="93">SUM(T235:W235)</f>
        <v>0</v>
      </c>
      <c r="Y235" s="9">
        <v>500</v>
      </c>
      <c r="Z235" s="44">
        <v>500</v>
      </c>
      <c r="AA235" s="44"/>
      <c r="AB235" s="44"/>
      <c r="AC235" s="44"/>
      <c r="AD235" s="44"/>
      <c r="AE235" s="44"/>
      <c r="AF235" s="46">
        <f t="shared" ref="AF235:AF236" si="94">SUM(Z235:AE235)</f>
        <v>500</v>
      </c>
      <c r="AG235" s="45">
        <v>500</v>
      </c>
      <c r="AH235" s="44">
        <v>500</v>
      </c>
      <c r="AI235" s="44"/>
      <c r="AJ235" s="44"/>
      <c r="AK235" s="44"/>
      <c r="AL235" s="46">
        <f t="shared" ref="AL235:AL236" si="95">SUM(AH235:AK235)</f>
        <v>500</v>
      </c>
    </row>
    <row r="236" spans="1:38" outlineLevel="5" x14ac:dyDescent="0.25">
      <c r="A236" s="15" t="s">
        <v>19</v>
      </c>
      <c r="B236" s="8" t="s">
        <v>96</v>
      </c>
      <c r="C236" s="8" t="s">
        <v>98</v>
      </c>
      <c r="D236" s="8" t="s">
        <v>165</v>
      </c>
      <c r="E236" s="8" t="s">
        <v>20</v>
      </c>
      <c r="F236" s="33">
        <v>32.299999999999997</v>
      </c>
      <c r="G236" s="33"/>
      <c r="H236" s="33"/>
      <c r="I236" s="33"/>
      <c r="J236" s="33"/>
      <c r="K236" s="33"/>
      <c r="L236" s="34">
        <f>SUM(F236:K236)</f>
        <v>32.299999999999997</v>
      </c>
      <c r="M236" s="9">
        <v>32.299999999999997</v>
      </c>
      <c r="N236" s="33"/>
      <c r="O236" s="33"/>
      <c r="P236" s="33"/>
      <c r="Q236" s="33"/>
      <c r="R236" s="34">
        <f t="shared" si="92"/>
        <v>0</v>
      </c>
      <c r="S236" s="9">
        <v>0</v>
      </c>
      <c r="T236" s="33"/>
      <c r="U236" s="33"/>
      <c r="V236" s="33"/>
      <c r="W236" s="33"/>
      <c r="X236" s="34">
        <f t="shared" si="93"/>
        <v>0</v>
      </c>
      <c r="Y236" s="9">
        <v>0</v>
      </c>
      <c r="Z236" s="44">
        <v>0</v>
      </c>
      <c r="AA236" s="44"/>
      <c r="AB236" s="44"/>
      <c r="AC236" s="44"/>
      <c r="AD236" s="44"/>
      <c r="AE236" s="44"/>
      <c r="AF236" s="46">
        <f t="shared" si="94"/>
        <v>0</v>
      </c>
      <c r="AG236" s="45">
        <v>0</v>
      </c>
      <c r="AH236" s="44">
        <v>0</v>
      </c>
      <c r="AI236" s="44"/>
      <c r="AJ236" s="44"/>
      <c r="AK236" s="44"/>
      <c r="AL236" s="46">
        <f t="shared" si="95"/>
        <v>0</v>
      </c>
    </row>
    <row r="237" spans="1:38" ht="63.75" outlineLevel="1" x14ac:dyDescent="0.25">
      <c r="A237" s="15" t="s">
        <v>166</v>
      </c>
      <c r="B237" s="8"/>
      <c r="C237" s="8"/>
      <c r="D237" s="8" t="s">
        <v>167</v>
      </c>
      <c r="E237" s="8"/>
      <c r="F237" s="33">
        <f>F238+F242+F246+F250+F254+F258</f>
        <v>2038.23</v>
      </c>
      <c r="G237" s="33"/>
      <c r="H237" s="33"/>
      <c r="I237" s="33"/>
      <c r="J237" s="33"/>
      <c r="K237" s="33"/>
      <c r="L237" s="33">
        <f>L238+L242+L246+L250+L254+L258</f>
        <v>2038.23</v>
      </c>
      <c r="M237" s="9">
        <v>2038.23</v>
      </c>
      <c r="N237" s="33">
        <f>N238+N242+N246+N250+N254+N258</f>
        <v>0</v>
      </c>
      <c r="O237" s="33"/>
      <c r="P237" s="33"/>
      <c r="Q237" s="33"/>
      <c r="R237" s="33">
        <f>R238+R242+R246+R250+R254+R258</f>
        <v>0</v>
      </c>
      <c r="S237" s="9">
        <v>2038.23</v>
      </c>
      <c r="T237" s="33">
        <f>T238+T242+T246+T250+T254+T258</f>
        <v>0</v>
      </c>
      <c r="U237" s="33"/>
      <c r="V237" s="33"/>
      <c r="W237" s="33"/>
      <c r="X237" s="33">
        <f>X238+X242+X246+X250+X254+X258</f>
        <v>0</v>
      </c>
      <c r="Y237" s="9">
        <v>1370</v>
      </c>
      <c r="Z237" s="44">
        <f>Z238+Z242+Z246+Z250+Z254+Z258</f>
        <v>2038.23</v>
      </c>
      <c r="AA237" s="44"/>
      <c r="AB237" s="44"/>
      <c r="AC237" s="44"/>
      <c r="AD237" s="44"/>
      <c r="AE237" s="44"/>
      <c r="AF237" s="44">
        <f>AF238+AF242+AF246+AF250+AF254+AF258</f>
        <v>2038.23</v>
      </c>
      <c r="AG237" s="45">
        <v>2038.23</v>
      </c>
      <c r="AH237" s="44">
        <f>AH238+AH242+AH246+AH250+AH254+AH258</f>
        <v>1370</v>
      </c>
      <c r="AI237" s="44"/>
      <c r="AJ237" s="44"/>
      <c r="AK237" s="44"/>
      <c r="AL237" s="44">
        <f>AL238+AL242+AL246+AL250+AL254+AL258</f>
        <v>1370</v>
      </c>
    </row>
    <row r="238" spans="1:38" ht="140.25" outlineLevel="2" x14ac:dyDescent="0.25">
      <c r="A238" s="15" t="s">
        <v>168</v>
      </c>
      <c r="B238" s="8"/>
      <c r="C238" s="8"/>
      <c r="D238" s="8" t="s">
        <v>169</v>
      </c>
      <c r="E238" s="8"/>
      <c r="F238" s="33">
        <f>F239</f>
        <v>668.23</v>
      </c>
      <c r="G238" s="33"/>
      <c r="H238" s="33"/>
      <c r="I238" s="33"/>
      <c r="J238" s="33"/>
      <c r="K238" s="33"/>
      <c r="L238" s="33">
        <f>L239</f>
        <v>668.23</v>
      </c>
      <c r="M238" s="9">
        <v>668.23</v>
      </c>
      <c r="N238" s="33">
        <f>N239</f>
        <v>0</v>
      </c>
      <c r="O238" s="33"/>
      <c r="P238" s="33"/>
      <c r="Q238" s="33"/>
      <c r="R238" s="33">
        <f>R239</f>
        <v>0</v>
      </c>
      <c r="S238" s="9">
        <v>668.23</v>
      </c>
      <c r="T238" s="33">
        <f>T239</f>
        <v>0</v>
      </c>
      <c r="U238" s="33"/>
      <c r="V238" s="33"/>
      <c r="W238" s="33"/>
      <c r="X238" s="33">
        <f>X239</f>
        <v>0</v>
      </c>
      <c r="Y238" s="9">
        <v>0</v>
      </c>
      <c r="Z238" s="44">
        <f>Z239</f>
        <v>668.23</v>
      </c>
      <c r="AA238" s="44"/>
      <c r="AB238" s="44"/>
      <c r="AC238" s="44"/>
      <c r="AD238" s="44"/>
      <c r="AE238" s="44"/>
      <c r="AF238" s="44">
        <f>AF239</f>
        <v>668.23</v>
      </c>
      <c r="AG238" s="45">
        <v>668.23</v>
      </c>
      <c r="AH238" s="44">
        <f>AH239</f>
        <v>0</v>
      </c>
      <c r="AI238" s="44"/>
      <c r="AJ238" s="44"/>
      <c r="AK238" s="44"/>
      <c r="AL238" s="44">
        <f>AL239</f>
        <v>0</v>
      </c>
    </row>
    <row r="239" spans="1:38" outlineLevel="3" x14ac:dyDescent="0.25">
      <c r="A239" s="15" t="s">
        <v>95</v>
      </c>
      <c r="B239" s="8" t="s">
        <v>96</v>
      </c>
      <c r="C239" s="8"/>
      <c r="D239" s="8" t="s">
        <v>169</v>
      </c>
      <c r="E239" s="8"/>
      <c r="F239" s="33">
        <f>F240</f>
        <v>668.23</v>
      </c>
      <c r="G239" s="33"/>
      <c r="H239" s="33"/>
      <c r="I239" s="33"/>
      <c r="J239" s="33"/>
      <c r="K239" s="33"/>
      <c r="L239" s="33">
        <f>L240</f>
        <v>668.23</v>
      </c>
      <c r="M239" s="9">
        <v>668.23</v>
      </c>
      <c r="N239" s="33">
        <f>N240</f>
        <v>0</v>
      </c>
      <c r="O239" s="33"/>
      <c r="P239" s="33"/>
      <c r="Q239" s="33"/>
      <c r="R239" s="33">
        <f>R240</f>
        <v>0</v>
      </c>
      <c r="S239" s="9">
        <v>668.23</v>
      </c>
      <c r="T239" s="33">
        <f>T240</f>
        <v>0</v>
      </c>
      <c r="U239" s="33"/>
      <c r="V239" s="33"/>
      <c r="W239" s="33"/>
      <c r="X239" s="33">
        <f>X240</f>
        <v>0</v>
      </c>
      <c r="Y239" s="9">
        <v>0</v>
      </c>
      <c r="Z239" s="44">
        <f>Z240</f>
        <v>668.23</v>
      </c>
      <c r="AA239" s="44"/>
      <c r="AB239" s="44"/>
      <c r="AC239" s="44"/>
      <c r="AD239" s="44"/>
      <c r="AE239" s="44"/>
      <c r="AF239" s="44">
        <f>AF240</f>
        <v>668.23</v>
      </c>
      <c r="AG239" s="45">
        <v>668.23</v>
      </c>
      <c r="AH239" s="44">
        <f>AH240</f>
        <v>0</v>
      </c>
      <c r="AI239" s="44"/>
      <c r="AJ239" s="44"/>
      <c r="AK239" s="44"/>
      <c r="AL239" s="44">
        <f>AL240</f>
        <v>0</v>
      </c>
    </row>
    <row r="240" spans="1:38" outlineLevel="4" x14ac:dyDescent="0.25">
      <c r="A240" s="15" t="s">
        <v>146</v>
      </c>
      <c r="B240" s="8" t="s">
        <v>96</v>
      </c>
      <c r="C240" s="8" t="s">
        <v>147</v>
      </c>
      <c r="D240" s="8" t="s">
        <v>169</v>
      </c>
      <c r="E240" s="8"/>
      <c r="F240" s="33">
        <f>F241</f>
        <v>668.23</v>
      </c>
      <c r="G240" s="33"/>
      <c r="H240" s="33"/>
      <c r="I240" s="33"/>
      <c r="J240" s="33"/>
      <c r="K240" s="33"/>
      <c r="L240" s="33">
        <f>L241</f>
        <v>668.23</v>
      </c>
      <c r="M240" s="9">
        <v>668.23</v>
      </c>
      <c r="N240" s="33">
        <f>N241</f>
        <v>0</v>
      </c>
      <c r="O240" s="33"/>
      <c r="P240" s="33"/>
      <c r="Q240" s="33"/>
      <c r="R240" s="33">
        <f>R241</f>
        <v>0</v>
      </c>
      <c r="S240" s="9">
        <v>668.23</v>
      </c>
      <c r="T240" s="33">
        <f>T241</f>
        <v>0</v>
      </c>
      <c r="U240" s="33"/>
      <c r="V240" s="33"/>
      <c r="W240" s="33"/>
      <c r="X240" s="33">
        <f>X241</f>
        <v>0</v>
      </c>
      <c r="Y240" s="9">
        <v>0</v>
      </c>
      <c r="Z240" s="44">
        <f>Z241</f>
        <v>668.23</v>
      </c>
      <c r="AA240" s="44"/>
      <c r="AB240" s="44"/>
      <c r="AC240" s="44"/>
      <c r="AD240" s="44"/>
      <c r="AE240" s="44"/>
      <c r="AF240" s="44">
        <f>AF241</f>
        <v>668.23</v>
      </c>
      <c r="AG240" s="45">
        <v>668.23</v>
      </c>
      <c r="AH240" s="44">
        <f>AH241</f>
        <v>0</v>
      </c>
      <c r="AI240" s="44"/>
      <c r="AJ240" s="44"/>
      <c r="AK240" s="44"/>
      <c r="AL240" s="44">
        <f>AL241</f>
        <v>0</v>
      </c>
    </row>
    <row r="241" spans="1:38" ht="38.25" outlineLevel="5" x14ac:dyDescent="0.25">
      <c r="A241" s="15" t="s">
        <v>58</v>
      </c>
      <c r="B241" s="8" t="s">
        <v>96</v>
      </c>
      <c r="C241" s="8" t="s">
        <v>147</v>
      </c>
      <c r="D241" s="8" t="s">
        <v>169</v>
      </c>
      <c r="E241" s="8" t="s">
        <v>59</v>
      </c>
      <c r="F241" s="33">
        <v>668.23</v>
      </c>
      <c r="G241" s="33"/>
      <c r="H241" s="33"/>
      <c r="I241" s="33"/>
      <c r="J241" s="33"/>
      <c r="K241" s="33"/>
      <c r="L241" s="34">
        <f>SUM(F241:K241)</f>
        <v>668.23</v>
      </c>
      <c r="M241" s="9">
        <v>668.23</v>
      </c>
      <c r="N241" s="33"/>
      <c r="O241" s="33"/>
      <c r="P241" s="33"/>
      <c r="Q241" s="33"/>
      <c r="R241" s="34">
        <f>SUM(N241:Q241)</f>
        <v>0</v>
      </c>
      <c r="S241" s="9">
        <v>668.23</v>
      </c>
      <c r="T241" s="33"/>
      <c r="U241" s="33"/>
      <c r="V241" s="33"/>
      <c r="W241" s="33"/>
      <c r="X241" s="34">
        <f>SUM(T241:W241)</f>
        <v>0</v>
      </c>
      <c r="Y241" s="9">
        <v>0</v>
      </c>
      <c r="Z241" s="44">
        <v>668.23</v>
      </c>
      <c r="AA241" s="44"/>
      <c r="AB241" s="44"/>
      <c r="AC241" s="44"/>
      <c r="AD241" s="44"/>
      <c r="AE241" s="44"/>
      <c r="AF241" s="46">
        <f>SUM(Z241:AE241)</f>
        <v>668.23</v>
      </c>
      <c r="AG241" s="45">
        <v>668.23</v>
      </c>
      <c r="AH241" s="44">
        <v>0</v>
      </c>
      <c r="AI241" s="44"/>
      <c r="AJ241" s="44"/>
      <c r="AK241" s="44"/>
      <c r="AL241" s="46">
        <f>SUM(AH241:AK241)</f>
        <v>0</v>
      </c>
    </row>
    <row r="242" spans="1:38" ht="51" outlineLevel="2" x14ac:dyDescent="0.25">
      <c r="A242" s="15" t="s">
        <v>170</v>
      </c>
      <c r="B242" s="8"/>
      <c r="C242" s="8"/>
      <c r="D242" s="8" t="s">
        <v>171</v>
      </c>
      <c r="E242" s="8"/>
      <c r="F242" s="33">
        <f>F243</f>
        <v>200</v>
      </c>
      <c r="G242" s="33"/>
      <c r="H242" s="33"/>
      <c r="I242" s="33"/>
      <c r="J242" s="33"/>
      <c r="K242" s="33"/>
      <c r="L242" s="33">
        <f>L243</f>
        <v>200</v>
      </c>
      <c r="M242" s="9">
        <v>200</v>
      </c>
      <c r="N242" s="33">
        <f>N243</f>
        <v>0</v>
      </c>
      <c r="O242" s="33"/>
      <c r="P242" s="33"/>
      <c r="Q242" s="33"/>
      <c r="R242" s="33">
        <f>R243</f>
        <v>0</v>
      </c>
      <c r="S242" s="9">
        <v>200</v>
      </c>
      <c r="T242" s="33">
        <f>T243</f>
        <v>0</v>
      </c>
      <c r="U242" s="33"/>
      <c r="V242" s="33"/>
      <c r="W242" s="33"/>
      <c r="X242" s="33">
        <f>X243</f>
        <v>0</v>
      </c>
      <c r="Y242" s="9">
        <v>200</v>
      </c>
      <c r="Z242" s="44">
        <f>Z243</f>
        <v>200</v>
      </c>
      <c r="AA242" s="44"/>
      <c r="AB242" s="44"/>
      <c r="AC242" s="44"/>
      <c r="AD242" s="44"/>
      <c r="AE242" s="44"/>
      <c r="AF242" s="44">
        <f>AF243</f>
        <v>200</v>
      </c>
      <c r="AG242" s="45">
        <v>200</v>
      </c>
      <c r="AH242" s="44">
        <f>AH243</f>
        <v>200</v>
      </c>
      <c r="AI242" s="44"/>
      <c r="AJ242" s="44"/>
      <c r="AK242" s="44"/>
      <c r="AL242" s="44">
        <f>AL243</f>
        <v>200</v>
      </c>
    </row>
    <row r="243" spans="1:38" outlineLevel="3" x14ac:dyDescent="0.25">
      <c r="A243" s="15" t="s">
        <v>13</v>
      </c>
      <c r="B243" s="8" t="s">
        <v>14</v>
      </c>
      <c r="C243" s="8"/>
      <c r="D243" s="8" t="s">
        <v>171</v>
      </c>
      <c r="E243" s="8"/>
      <c r="F243" s="33">
        <f>F244</f>
        <v>200</v>
      </c>
      <c r="G243" s="33"/>
      <c r="H243" s="33"/>
      <c r="I243" s="33"/>
      <c r="J243" s="33"/>
      <c r="K243" s="33"/>
      <c r="L243" s="33">
        <f>L244</f>
        <v>200</v>
      </c>
      <c r="M243" s="9">
        <v>200</v>
      </c>
      <c r="N243" s="33">
        <f>N244</f>
        <v>0</v>
      </c>
      <c r="O243" s="33"/>
      <c r="P243" s="33"/>
      <c r="Q243" s="33"/>
      <c r="R243" s="33">
        <f>R244</f>
        <v>0</v>
      </c>
      <c r="S243" s="9">
        <v>200</v>
      </c>
      <c r="T243" s="33">
        <f>T244</f>
        <v>0</v>
      </c>
      <c r="U243" s="33"/>
      <c r="V243" s="33"/>
      <c r="W243" s="33"/>
      <c r="X243" s="33">
        <f>X244</f>
        <v>0</v>
      </c>
      <c r="Y243" s="9">
        <v>200</v>
      </c>
      <c r="Z243" s="44">
        <f>Z244</f>
        <v>200</v>
      </c>
      <c r="AA243" s="44"/>
      <c r="AB243" s="44"/>
      <c r="AC243" s="44"/>
      <c r="AD243" s="44"/>
      <c r="AE243" s="44"/>
      <c r="AF243" s="44">
        <f>AF244</f>
        <v>200</v>
      </c>
      <c r="AG243" s="45">
        <v>200</v>
      </c>
      <c r="AH243" s="44">
        <f>AH244</f>
        <v>200</v>
      </c>
      <c r="AI243" s="44"/>
      <c r="AJ243" s="44"/>
      <c r="AK243" s="44"/>
      <c r="AL243" s="44">
        <f>AL244</f>
        <v>200</v>
      </c>
    </row>
    <row r="244" spans="1:38" outlineLevel="4" x14ac:dyDescent="0.25">
      <c r="A244" s="15" t="s">
        <v>82</v>
      </c>
      <c r="B244" s="8" t="s">
        <v>14</v>
      </c>
      <c r="C244" s="8" t="s">
        <v>14</v>
      </c>
      <c r="D244" s="8" t="s">
        <v>171</v>
      </c>
      <c r="E244" s="8"/>
      <c r="F244" s="33">
        <f>F245</f>
        <v>200</v>
      </c>
      <c r="G244" s="33"/>
      <c r="H244" s="33"/>
      <c r="I244" s="33"/>
      <c r="J244" s="33"/>
      <c r="K244" s="33"/>
      <c r="L244" s="33">
        <f>L245</f>
        <v>200</v>
      </c>
      <c r="M244" s="9">
        <v>200</v>
      </c>
      <c r="N244" s="33">
        <f>N245</f>
        <v>0</v>
      </c>
      <c r="O244" s="33"/>
      <c r="P244" s="33"/>
      <c r="Q244" s="33"/>
      <c r="R244" s="33">
        <f>R245</f>
        <v>0</v>
      </c>
      <c r="S244" s="9">
        <v>200</v>
      </c>
      <c r="T244" s="33">
        <f>T245</f>
        <v>0</v>
      </c>
      <c r="U244" s="33"/>
      <c r="V244" s="33"/>
      <c r="W244" s="33"/>
      <c r="X244" s="33">
        <f>X245</f>
        <v>0</v>
      </c>
      <c r="Y244" s="9">
        <v>200</v>
      </c>
      <c r="Z244" s="44">
        <f>Z245</f>
        <v>200</v>
      </c>
      <c r="AA244" s="44"/>
      <c r="AB244" s="44"/>
      <c r="AC244" s="44"/>
      <c r="AD244" s="44"/>
      <c r="AE244" s="44"/>
      <c r="AF244" s="44">
        <f>AF245</f>
        <v>200</v>
      </c>
      <c r="AG244" s="45">
        <v>200</v>
      </c>
      <c r="AH244" s="44">
        <f>AH245</f>
        <v>200</v>
      </c>
      <c r="AI244" s="44"/>
      <c r="AJ244" s="44"/>
      <c r="AK244" s="44"/>
      <c r="AL244" s="44">
        <f>AL245</f>
        <v>200</v>
      </c>
    </row>
    <row r="245" spans="1:38" ht="38.25" outlineLevel="5" x14ac:dyDescent="0.25">
      <c r="A245" s="15" t="s">
        <v>112</v>
      </c>
      <c r="B245" s="8" t="s">
        <v>14</v>
      </c>
      <c r="C245" s="8" t="s">
        <v>14</v>
      </c>
      <c r="D245" s="8" t="s">
        <v>171</v>
      </c>
      <c r="E245" s="8" t="s">
        <v>113</v>
      </c>
      <c r="F245" s="33">
        <v>200</v>
      </c>
      <c r="G245" s="33"/>
      <c r="H245" s="33"/>
      <c r="I245" s="33"/>
      <c r="J245" s="33"/>
      <c r="K245" s="33"/>
      <c r="L245" s="34">
        <f>SUM(F245:K245)</f>
        <v>200</v>
      </c>
      <c r="M245" s="9">
        <v>200</v>
      </c>
      <c r="N245" s="33"/>
      <c r="O245" s="33"/>
      <c r="P245" s="33"/>
      <c r="Q245" s="33"/>
      <c r="R245" s="34">
        <f>SUM(N245:Q245)</f>
        <v>0</v>
      </c>
      <c r="S245" s="9">
        <v>200</v>
      </c>
      <c r="T245" s="33"/>
      <c r="U245" s="33"/>
      <c r="V245" s="33"/>
      <c r="W245" s="33"/>
      <c r="X245" s="34">
        <f>SUM(T245:W245)</f>
        <v>0</v>
      </c>
      <c r="Y245" s="9">
        <v>200</v>
      </c>
      <c r="Z245" s="44">
        <v>200</v>
      </c>
      <c r="AA245" s="44"/>
      <c r="AB245" s="44"/>
      <c r="AC245" s="44"/>
      <c r="AD245" s="44"/>
      <c r="AE245" s="44"/>
      <c r="AF245" s="46">
        <f>SUM(Z245:AE245)</f>
        <v>200</v>
      </c>
      <c r="AG245" s="45">
        <v>200</v>
      </c>
      <c r="AH245" s="44">
        <v>200</v>
      </c>
      <c r="AI245" s="44"/>
      <c r="AJ245" s="44"/>
      <c r="AK245" s="44"/>
      <c r="AL245" s="46">
        <f>SUM(AH245:AK245)</f>
        <v>200</v>
      </c>
    </row>
    <row r="246" spans="1:38" ht="51" outlineLevel="2" x14ac:dyDescent="0.25">
      <c r="A246" s="15" t="s">
        <v>172</v>
      </c>
      <c r="B246" s="8"/>
      <c r="C246" s="8"/>
      <c r="D246" s="8" t="s">
        <v>173</v>
      </c>
      <c r="E246" s="8"/>
      <c r="F246" s="33">
        <f>F247</f>
        <v>480</v>
      </c>
      <c r="G246" s="33"/>
      <c r="H246" s="33"/>
      <c r="I246" s="33"/>
      <c r="J246" s="33"/>
      <c r="K246" s="33"/>
      <c r="L246" s="33">
        <f>L247</f>
        <v>480</v>
      </c>
      <c r="M246" s="9">
        <v>480</v>
      </c>
      <c r="N246" s="33">
        <f>N247</f>
        <v>0</v>
      </c>
      <c r="O246" s="33"/>
      <c r="P246" s="33"/>
      <c r="Q246" s="33"/>
      <c r="R246" s="33">
        <f>R247</f>
        <v>0</v>
      </c>
      <c r="S246" s="9">
        <v>480</v>
      </c>
      <c r="T246" s="33">
        <f>T247</f>
        <v>0</v>
      </c>
      <c r="U246" s="33"/>
      <c r="V246" s="33"/>
      <c r="W246" s="33"/>
      <c r="X246" s="33">
        <f>X247</f>
        <v>0</v>
      </c>
      <c r="Y246" s="9">
        <v>480</v>
      </c>
      <c r="Z246" s="44">
        <f>Z247</f>
        <v>480</v>
      </c>
      <c r="AA246" s="44"/>
      <c r="AB246" s="44"/>
      <c r="AC246" s="44"/>
      <c r="AD246" s="44"/>
      <c r="AE246" s="44"/>
      <c r="AF246" s="44">
        <f>AF247</f>
        <v>480</v>
      </c>
      <c r="AG246" s="45">
        <v>480</v>
      </c>
      <c r="AH246" s="44">
        <f>AH247</f>
        <v>480</v>
      </c>
      <c r="AI246" s="44"/>
      <c r="AJ246" s="44"/>
      <c r="AK246" s="44"/>
      <c r="AL246" s="44">
        <f>AL247</f>
        <v>480</v>
      </c>
    </row>
    <row r="247" spans="1:38" outlineLevel="3" x14ac:dyDescent="0.25">
      <c r="A247" s="15" t="s">
        <v>95</v>
      </c>
      <c r="B247" s="8" t="s">
        <v>96</v>
      </c>
      <c r="C247" s="8"/>
      <c r="D247" s="8" t="s">
        <v>173</v>
      </c>
      <c r="E247" s="8"/>
      <c r="F247" s="33">
        <f>F248</f>
        <v>480</v>
      </c>
      <c r="G247" s="33"/>
      <c r="H247" s="33"/>
      <c r="I247" s="33"/>
      <c r="J247" s="33"/>
      <c r="K247" s="33"/>
      <c r="L247" s="33">
        <f>L248</f>
        <v>480</v>
      </c>
      <c r="M247" s="9">
        <v>480</v>
      </c>
      <c r="N247" s="33">
        <f>N248</f>
        <v>0</v>
      </c>
      <c r="O247" s="33"/>
      <c r="P247" s="33"/>
      <c r="Q247" s="33"/>
      <c r="R247" s="33">
        <f>R248</f>
        <v>0</v>
      </c>
      <c r="S247" s="9">
        <v>480</v>
      </c>
      <c r="T247" s="33">
        <f>T248</f>
        <v>0</v>
      </c>
      <c r="U247" s="33"/>
      <c r="V247" s="33"/>
      <c r="W247" s="33"/>
      <c r="X247" s="33">
        <f>X248</f>
        <v>0</v>
      </c>
      <c r="Y247" s="9">
        <v>480</v>
      </c>
      <c r="Z247" s="44">
        <f>Z248</f>
        <v>480</v>
      </c>
      <c r="AA247" s="44"/>
      <c r="AB247" s="44"/>
      <c r="AC247" s="44"/>
      <c r="AD247" s="44"/>
      <c r="AE247" s="44"/>
      <c r="AF247" s="44">
        <f>AF248</f>
        <v>480</v>
      </c>
      <c r="AG247" s="45">
        <v>480</v>
      </c>
      <c r="AH247" s="44">
        <f>AH248</f>
        <v>480</v>
      </c>
      <c r="AI247" s="44"/>
      <c r="AJ247" s="44"/>
      <c r="AK247" s="44"/>
      <c r="AL247" s="44">
        <f>AL248</f>
        <v>480</v>
      </c>
    </row>
    <row r="248" spans="1:38" outlineLevel="4" x14ac:dyDescent="0.25">
      <c r="A248" s="15" t="s">
        <v>146</v>
      </c>
      <c r="B248" s="8" t="s">
        <v>96</v>
      </c>
      <c r="C248" s="8" t="s">
        <v>147</v>
      </c>
      <c r="D248" s="8" t="s">
        <v>173</v>
      </c>
      <c r="E248" s="8"/>
      <c r="F248" s="33">
        <f>F249</f>
        <v>480</v>
      </c>
      <c r="G248" s="33"/>
      <c r="H248" s="33"/>
      <c r="I248" s="33"/>
      <c r="J248" s="33"/>
      <c r="K248" s="33"/>
      <c r="L248" s="33">
        <f>L249</f>
        <v>480</v>
      </c>
      <c r="M248" s="9">
        <v>480</v>
      </c>
      <c r="N248" s="33">
        <f>N249</f>
        <v>0</v>
      </c>
      <c r="O248" s="33"/>
      <c r="P248" s="33"/>
      <c r="Q248" s="33"/>
      <c r="R248" s="33">
        <f>R249</f>
        <v>0</v>
      </c>
      <c r="S248" s="9">
        <v>480</v>
      </c>
      <c r="T248" s="33">
        <f>T249</f>
        <v>0</v>
      </c>
      <c r="U248" s="33"/>
      <c r="V248" s="33"/>
      <c r="W248" s="33"/>
      <c r="X248" s="33">
        <f>X249</f>
        <v>0</v>
      </c>
      <c r="Y248" s="9">
        <v>480</v>
      </c>
      <c r="Z248" s="44">
        <f>Z249</f>
        <v>480</v>
      </c>
      <c r="AA248" s="44"/>
      <c r="AB248" s="44"/>
      <c r="AC248" s="44"/>
      <c r="AD248" s="44"/>
      <c r="AE248" s="44"/>
      <c r="AF248" s="44">
        <f>AF249</f>
        <v>480</v>
      </c>
      <c r="AG248" s="45">
        <v>480</v>
      </c>
      <c r="AH248" s="44">
        <f>AH249</f>
        <v>480</v>
      </c>
      <c r="AI248" s="44"/>
      <c r="AJ248" s="44"/>
      <c r="AK248" s="44"/>
      <c r="AL248" s="44">
        <f>AL249</f>
        <v>480</v>
      </c>
    </row>
    <row r="249" spans="1:38" ht="38.25" outlineLevel="5" x14ac:dyDescent="0.25">
      <c r="A249" s="15" t="s">
        <v>58</v>
      </c>
      <c r="B249" s="8" t="s">
        <v>96</v>
      </c>
      <c r="C249" s="8" t="s">
        <v>147</v>
      </c>
      <c r="D249" s="8" t="s">
        <v>173</v>
      </c>
      <c r="E249" s="8" t="s">
        <v>59</v>
      </c>
      <c r="F249" s="33">
        <v>480</v>
      </c>
      <c r="G249" s="33"/>
      <c r="H249" s="33"/>
      <c r="I249" s="33"/>
      <c r="J249" s="33"/>
      <c r="K249" s="33"/>
      <c r="L249" s="34">
        <f>SUM(F249:K249)</f>
        <v>480</v>
      </c>
      <c r="M249" s="9">
        <v>480</v>
      </c>
      <c r="N249" s="33"/>
      <c r="O249" s="33"/>
      <c r="P249" s="33"/>
      <c r="Q249" s="33"/>
      <c r="R249" s="34">
        <f>SUM(N249:Q249)</f>
        <v>0</v>
      </c>
      <c r="S249" s="9">
        <v>480</v>
      </c>
      <c r="T249" s="33"/>
      <c r="U249" s="33"/>
      <c r="V249" s="33"/>
      <c r="W249" s="33"/>
      <c r="X249" s="34">
        <f>SUM(T249:W249)</f>
        <v>0</v>
      </c>
      <c r="Y249" s="9">
        <v>480</v>
      </c>
      <c r="Z249" s="44">
        <v>480</v>
      </c>
      <c r="AA249" s="44"/>
      <c r="AB249" s="44"/>
      <c r="AC249" s="44"/>
      <c r="AD249" s="44"/>
      <c r="AE249" s="44"/>
      <c r="AF249" s="46">
        <f>SUM(Z249:AE249)</f>
        <v>480</v>
      </c>
      <c r="AG249" s="45">
        <v>480</v>
      </c>
      <c r="AH249" s="44">
        <v>480</v>
      </c>
      <c r="AI249" s="44"/>
      <c r="AJ249" s="44"/>
      <c r="AK249" s="44"/>
      <c r="AL249" s="46">
        <f>SUM(AH249:AK249)</f>
        <v>480</v>
      </c>
    </row>
    <row r="250" spans="1:38" ht="51" outlineLevel="2" x14ac:dyDescent="0.25">
      <c r="A250" s="15" t="s">
        <v>174</v>
      </c>
      <c r="B250" s="8"/>
      <c r="C250" s="8"/>
      <c r="D250" s="8" t="s">
        <v>175</v>
      </c>
      <c r="E250" s="8"/>
      <c r="F250" s="33">
        <f>F251</f>
        <v>300</v>
      </c>
      <c r="G250" s="33"/>
      <c r="H250" s="33"/>
      <c r="I250" s="33"/>
      <c r="J250" s="33"/>
      <c r="K250" s="33"/>
      <c r="L250" s="33">
        <f>L251</f>
        <v>300</v>
      </c>
      <c r="M250" s="9">
        <v>300</v>
      </c>
      <c r="N250" s="33">
        <f>N251</f>
        <v>0</v>
      </c>
      <c r="O250" s="33"/>
      <c r="P250" s="33"/>
      <c r="Q250" s="33"/>
      <c r="R250" s="33">
        <f>R251</f>
        <v>0</v>
      </c>
      <c r="S250" s="9">
        <v>300</v>
      </c>
      <c r="T250" s="33">
        <f>T251</f>
        <v>0</v>
      </c>
      <c r="U250" s="33"/>
      <c r="V250" s="33"/>
      <c r="W250" s="33"/>
      <c r="X250" s="33">
        <f>X251</f>
        <v>0</v>
      </c>
      <c r="Y250" s="9">
        <v>300</v>
      </c>
      <c r="Z250" s="44">
        <f>Z251</f>
        <v>300</v>
      </c>
      <c r="AA250" s="44"/>
      <c r="AB250" s="44"/>
      <c r="AC250" s="44"/>
      <c r="AD250" s="44"/>
      <c r="AE250" s="44"/>
      <c r="AF250" s="44">
        <f>AF251</f>
        <v>300</v>
      </c>
      <c r="AG250" s="45">
        <v>300</v>
      </c>
      <c r="AH250" s="44">
        <f>AH251</f>
        <v>300</v>
      </c>
      <c r="AI250" s="44"/>
      <c r="AJ250" s="44"/>
      <c r="AK250" s="44"/>
      <c r="AL250" s="44">
        <f>AL251</f>
        <v>300</v>
      </c>
    </row>
    <row r="251" spans="1:38" outlineLevel="3" x14ac:dyDescent="0.25">
      <c r="A251" s="15" t="s">
        <v>95</v>
      </c>
      <c r="B251" s="8" t="s">
        <v>96</v>
      </c>
      <c r="C251" s="8"/>
      <c r="D251" s="8" t="s">
        <v>175</v>
      </c>
      <c r="E251" s="8"/>
      <c r="F251" s="33">
        <f>F252</f>
        <v>300</v>
      </c>
      <c r="G251" s="33"/>
      <c r="H251" s="33"/>
      <c r="I251" s="33"/>
      <c r="J251" s="33"/>
      <c r="K251" s="33"/>
      <c r="L251" s="33">
        <f>L252</f>
        <v>300</v>
      </c>
      <c r="M251" s="9">
        <v>300</v>
      </c>
      <c r="N251" s="33">
        <f>N252</f>
        <v>0</v>
      </c>
      <c r="O251" s="33"/>
      <c r="P251" s="33"/>
      <c r="Q251" s="33"/>
      <c r="R251" s="33">
        <f>R252</f>
        <v>0</v>
      </c>
      <c r="S251" s="9">
        <v>300</v>
      </c>
      <c r="T251" s="33">
        <f>T252</f>
        <v>0</v>
      </c>
      <c r="U251" s="33"/>
      <c r="V251" s="33"/>
      <c r="W251" s="33"/>
      <c r="X251" s="33">
        <f>X252</f>
        <v>0</v>
      </c>
      <c r="Y251" s="9">
        <v>300</v>
      </c>
      <c r="Z251" s="44">
        <f>Z252</f>
        <v>300</v>
      </c>
      <c r="AA251" s="44"/>
      <c r="AB251" s="44"/>
      <c r="AC251" s="44"/>
      <c r="AD251" s="44"/>
      <c r="AE251" s="44"/>
      <c r="AF251" s="44">
        <f>AF252</f>
        <v>300</v>
      </c>
      <c r="AG251" s="45">
        <v>300</v>
      </c>
      <c r="AH251" s="44">
        <f>AH252</f>
        <v>300</v>
      </c>
      <c r="AI251" s="44"/>
      <c r="AJ251" s="44"/>
      <c r="AK251" s="44"/>
      <c r="AL251" s="44">
        <f>AL252</f>
        <v>300</v>
      </c>
    </row>
    <row r="252" spans="1:38" outlineLevel="4" x14ac:dyDescent="0.25">
      <c r="A252" s="15" t="s">
        <v>146</v>
      </c>
      <c r="B252" s="8" t="s">
        <v>96</v>
      </c>
      <c r="C252" s="8" t="s">
        <v>147</v>
      </c>
      <c r="D252" s="8" t="s">
        <v>175</v>
      </c>
      <c r="E252" s="8"/>
      <c r="F252" s="33">
        <f>F253</f>
        <v>300</v>
      </c>
      <c r="G252" s="33"/>
      <c r="H252" s="33"/>
      <c r="I252" s="33"/>
      <c r="J252" s="33"/>
      <c r="K252" s="33"/>
      <c r="L252" s="33">
        <f>L253</f>
        <v>300</v>
      </c>
      <c r="M252" s="9">
        <v>300</v>
      </c>
      <c r="N252" s="33">
        <f>N253</f>
        <v>0</v>
      </c>
      <c r="O252" s="33"/>
      <c r="P252" s="33"/>
      <c r="Q252" s="33"/>
      <c r="R252" s="33">
        <f>R253</f>
        <v>0</v>
      </c>
      <c r="S252" s="9">
        <v>300</v>
      </c>
      <c r="T252" s="33">
        <f>T253</f>
        <v>0</v>
      </c>
      <c r="U252" s="33"/>
      <c r="V252" s="33"/>
      <c r="W252" s="33"/>
      <c r="X252" s="33">
        <f>X253</f>
        <v>0</v>
      </c>
      <c r="Y252" s="9">
        <v>300</v>
      </c>
      <c r="Z252" s="44">
        <f>Z253</f>
        <v>300</v>
      </c>
      <c r="AA252" s="44"/>
      <c r="AB252" s="44"/>
      <c r="AC252" s="44"/>
      <c r="AD252" s="44"/>
      <c r="AE252" s="44"/>
      <c r="AF252" s="44">
        <f>AF253</f>
        <v>300</v>
      </c>
      <c r="AG252" s="45">
        <v>300</v>
      </c>
      <c r="AH252" s="44">
        <f>AH253</f>
        <v>300</v>
      </c>
      <c r="AI252" s="44"/>
      <c r="AJ252" s="44"/>
      <c r="AK252" s="44"/>
      <c r="AL252" s="44">
        <f>AL253</f>
        <v>300</v>
      </c>
    </row>
    <row r="253" spans="1:38" ht="38.25" outlineLevel="5" x14ac:dyDescent="0.25">
      <c r="A253" s="15" t="s">
        <v>58</v>
      </c>
      <c r="B253" s="8" t="s">
        <v>96</v>
      </c>
      <c r="C253" s="8" t="s">
        <v>147</v>
      </c>
      <c r="D253" s="8" t="s">
        <v>175</v>
      </c>
      <c r="E253" s="8" t="s">
        <v>59</v>
      </c>
      <c r="F253" s="33">
        <v>300</v>
      </c>
      <c r="G253" s="33"/>
      <c r="H253" s="33"/>
      <c r="I253" s="33"/>
      <c r="J253" s="33"/>
      <c r="K253" s="33"/>
      <c r="L253" s="34">
        <f>SUM(F253:K253)</f>
        <v>300</v>
      </c>
      <c r="M253" s="9">
        <v>300</v>
      </c>
      <c r="N253" s="33"/>
      <c r="O253" s="33"/>
      <c r="P253" s="33"/>
      <c r="Q253" s="33"/>
      <c r="R253" s="34">
        <f>SUM(N253:Q253)</f>
        <v>0</v>
      </c>
      <c r="S253" s="9">
        <v>300</v>
      </c>
      <c r="T253" s="33"/>
      <c r="U253" s="33"/>
      <c r="V253" s="33"/>
      <c r="W253" s="33"/>
      <c r="X253" s="34">
        <f>SUM(T253:W253)</f>
        <v>0</v>
      </c>
      <c r="Y253" s="9">
        <v>300</v>
      </c>
      <c r="Z253" s="44">
        <v>300</v>
      </c>
      <c r="AA253" s="44"/>
      <c r="AB253" s="44"/>
      <c r="AC253" s="44"/>
      <c r="AD253" s="44"/>
      <c r="AE253" s="44"/>
      <c r="AF253" s="46">
        <f>SUM(Z253:AE253)</f>
        <v>300</v>
      </c>
      <c r="AG253" s="45">
        <v>300</v>
      </c>
      <c r="AH253" s="44">
        <v>300</v>
      </c>
      <c r="AI253" s="44"/>
      <c r="AJ253" s="44"/>
      <c r="AK253" s="44"/>
      <c r="AL253" s="46">
        <f>SUM(AH253:AK253)</f>
        <v>300</v>
      </c>
    </row>
    <row r="254" spans="1:38" ht="63.75" outlineLevel="2" x14ac:dyDescent="0.25">
      <c r="A254" s="15" t="s">
        <v>176</v>
      </c>
      <c r="B254" s="8"/>
      <c r="C254" s="8"/>
      <c r="D254" s="8" t="s">
        <v>177</v>
      </c>
      <c r="E254" s="8"/>
      <c r="F254" s="33">
        <f>F255</f>
        <v>300</v>
      </c>
      <c r="G254" s="33"/>
      <c r="H254" s="33"/>
      <c r="I254" s="33"/>
      <c r="J254" s="33"/>
      <c r="K254" s="33"/>
      <c r="L254" s="33">
        <f>L255</f>
        <v>300</v>
      </c>
      <c r="M254" s="9">
        <v>300</v>
      </c>
      <c r="N254" s="33">
        <f>N255</f>
        <v>0</v>
      </c>
      <c r="O254" s="33"/>
      <c r="P254" s="33"/>
      <c r="Q254" s="33"/>
      <c r="R254" s="33">
        <f>R255</f>
        <v>0</v>
      </c>
      <c r="S254" s="9">
        <v>300</v>
      </c>
      <c r="T254" s="33">
        <f>T255</f>
        <v>0</v>
      </c>
      <c r="U254" s="33"/>
      <c r="V254" s="33"/>
      <c r="W254" s="33"/>
      <c r="X254" s="33">
        <f>X255</f>
        <v>0</v>
      </c>
      <c r="Y254" s="9">
        <v>300</v>
      </c>
      <c r="Z254" s="44">
        <f>Z255</f>
        <v>300</v>
      </c>
      <c r="AA254" s="44"/>
      <c r="AB254" s="44"/>
      <c r="AC254" s="44"/>
      <c r="AD254" s="44"/>
      <c r="AE254" s="44"/>
      <c r="AF254" s="44">
        <f>AF255</f>
        <v>300</v>
      </c>
      <c r="AG254" s="45">
        <v>300</v>
      </c>
      <c r="AH254" s="44">
        <f>AH255</f>
        <v>300</v>
      </c>
      <c r="AI254" s="44"/>
      <c r="AJ254" s="44"/>
      <c r="AK254" s="44"/>
      <c r="AL254" s="44">
        <f>AL255</f>
        <v>300</v>
      </c>
    </row>
    <row r="255" spans="1:38" outlineLevel="3" x14ac:dyDescent="0.25">
      <c r="A255" s="15" t="s">
        <v>95</v>
      </c>
      <c r="B255" s="8" t="s">
        <v>96</v>
      </c>
      <c r="C255" s="8"/>
      <c r="D255" s="8" t="s">
        <v>177</v>
      </c>
      <c r="E255" s="8"/>
      <c r="F255" s="33">
        <f>F256</f>
        <v>300</v>
      </c>
      <c r="G255" s="33"/>
      <c r="H255" s="33"/>
      <c r="I255" s="33"/>
      <c r="J255" s="33"/>
      <c r="K255" s="33"/>
      <c r="L255" s="33">
        <f>L256</f>
        <v>300</v>
      </c>
      <c r="M255" s="9">
        <v>300</v>
      </c>
      <c r="N255" s="33">
        <f>N256</f>
        <v>0</v>
      </c>
      <c r="O255" s="33"/>
      <c r="P255" s="33"/>
      <c r="Q255" s="33"/>
      <c r="R255" s="33">
        <f>R256</f>
        <v>0</v>
      </c>
      <c r="S255" s="9">
        <v>300</v>
      </c>
      <c r="T255" s="33">
        <f>T256</f>
        <v>0</v>
      </c>
      <c r="U255" s="33"/>
      <c r="V255" s="33"/>
      <c r="W255" s="33"/>
      <c r="X255" s="33">
        <f>X256</f>
        <v>0</v>
      </c>
      <c r="Y255" s="9">
        <v>300</v>
      </c>
      <c r="Z255" s="44">
        <f>Z256</f>
        <v>300</v>
      </c>
      <c r="AA255" s="44"/>
      <c r="AB255" s="44"/>
      <c r="AC255" s="44"/>
      <c r="AD255" s="44"/>
      <c r="AE255" s="44"/>
      <c r="AF255" s="44">
        <f>AF256</f>
        <v>300</v>
      </c>
      <c r="AG255" s="45">
        <v>300</v>
      </c>
      <c r="AH255" s="44">
        <f>AH256</f>
        <v>300</v>
      </c>
      <c r="AI255" s="44"/>
      <c r="AJ255" s="44"/>
      <c r="AK255" s="44"/>
      <c r="AL255" s="44">
        <f>AL256</f>
        <v>300</v>
      </c>
    </row>
    <row r="256" spans="1:38" outlineLevel="4" x14ac:dyDescent="0.25">
      <c r="A256" s="15" t="s">
        <v>146</v>
      </c>
      <c r="B256" s="8" t="s">
        <v>96</v>
      </c>
      <c r="C256" s="8" t="s">
        <v>147</v>
      </c>
      <c r="D256" s="8" t="s">
        <v>177</v>
      </c>
      <c r="E256" s="8"/>
      <c r="F256" s="33">
        <f>F257</f>
        <v>300</v>
      </c>
      <c r="G256" s="33"/>
      <c r="H256" s="33"/>
      <c r="I256" s="33"/>
      <c r="J256" s="33"/>
      <c r="K256" s="33"/>
      <c r="L256" s="33">
        <f>L257</f>
        <v>300</v>
      </c>
      <c r="M256" s="9">
        <v>300</v>
      </c>
      <c r="N256" s="33">
        <f>N257</f>
        <v>0</v>
      </c>
      <c r="O256" s="33"/>
      <c r="P256" s="33"/>
      <c r="Q256" s="33"/>
      <c r="R256" s="33">
        <f>R257</f>
        <v>0</v>
      </c>
      <c r="S256" s="9">
        <v>300</v>
      </c>
      <c r="T256" s="33">
        <f>T257</f>
        <v>0</v>
      </c>
      <c r="U256" s="33"/>
      <c r="V256" s="33"/>
      <c r="W256" s="33"/>
      <c r="X256" s="33">
        <f>X257</f>
        <v>0</v>
      </c>
      <c r="Y256" s="9">
        <v>300</v>
      </c>
      <c r="Z256" s="44">
        <f>Z257</f>
        <v>300</v>
      </c>
      <c r="AA256" s="44"/>
      <c r="AB256" s="44"/>
      <c r="AC256" s="44"/>
      <c r="AD256" s="44"/>
      <c r="AE256" s="44"/>
      <c r="AF256" s="44">
        <f>AF257</f>
        <v>300</v>
      </c>
      <c r="AG256" s="45">
        <v>300</v>
      </c>
      <c r="AH256" s="44">
        <f>AH257</f>
        <v>300</v>
      </c>
      <c r="AI256" s="44"/>
      <c r="AJ256" s="44"/>
      <c r="AK256" s="44"/>
      <c r="AL256" s="44">
        <f>AL257</f>
        <v>300</v>
      </c>
    </row>
    <row r="257" spans="1:38" ht="38.25" outlineLevel="5" x14ac:dyDescent="0.25">
      <c r="A257" s="15" t="s">
        <v>58</v>
      </c>
      <c r="B257" s="8" t="s">
        <v>96</v>
      </c>
      <c r="C257" s="8" t="s">
        <v>147</v>
      </c>
      <c r="D257" s="8" t="s">
        <v>177</v>
      </c>
      <c r="E257" s="8" t="s">
        <v>59</v>
      </c>
      <c r="F257" s="33">
        <v>300</v>
      </c>
      <c r="G257" s="33"/>
      <c r="H257" s="33"/>
      <c r="I257" s="33"/>
      <c r="J257" s="33"/>
      <c r="K257" s="33"/>
      <c r="L257" s="34">
        <f>SUM(F257:K257)</f>
        <v>300</v>
      </c>
      <c r="M257" s="9">
        <v>300</v>
      </c>
      <c r="N257" s="33"/>
      <c r="O257" s="33"/>
      <c r="P257" s="33"/>
      <c r="Q257" s="33"/>
      <c r="R257" s="34">
        <f>SUM(N257:Q257)</f>
        <v>0</v>
      </c>
      <c r="S257" s="9">
        <v>300</v>
      </c>
      <c r="T257" s="33"/>
      <c r="U257" s="33"/>
      <c r="V257" s="33"/>
      <c r="W257" s="33"/>
      <c r="X257" s="34">
        <f>SUM(T257:W257)</f>
        <v>0</v>
      </c>
      <c r="Y257" s="9">
        <v>300</v>
      </c>
      <c r="Z257" s="44">
        <v>300</v>
      </c>
      <c r="AA257" s="44"/>
      <c r="AB257" s="44"/>
      <c r="AC257" s="44"/>
      <c r="AD257" s="44"/>
      <c r="AE257" s="44"/>
      <c r="AF257" s="46">
        <f>SUM(Z257:AE257)</f>
        <v>300</v>
      </c>
      <c r="AG257" s="45">
        <v>300</v>
      </c>
      <c r="AH257" s="44">
        <v>300</v>
      </c>
      <c r="AI257" s="44"/>
      <c r="AJ257" s="44"/>
      <c r="AK257" s="44"/>
      <c r="AL257" s="46">
        <f>SUM(AH257:AK257)</f>
        <v>300</v>
      </c>
    </row>
    <row r="258" spans="1:38" ht="38.25" outlineLevel="2" x14ac:dyDescent="0.25">
      <c r="A258" s="15" t="s">
        <v>178</v>
      </c>
      <c r="B258" s="8"/>
      <c r="C258" s="8"/>
      <c r="D258" s="8" t="s">
        <v>179</v>
      </c>
      <c r="E258" s="8"/>
      <c r="F258" s="33">
        <f>F259</f>
        <v>90</v>
      </c>
      <c r="G258" s="33"/>
      <c r="H258" s="33"/>
      <c r="I258" s="33"/>
      <c r="J258" s="33"/>
      <c r="K258" s="33"/>
      <c r="L258" s="33">
        <f>L259</f>
        <v>90</v>
      </c>
      <c r="M258" s="9">
        <v>90</v>
      </c>
      <c r="N258" s="33">
        <f>N259</f>
        <v>0</v>
      </c>
      <c r="O258" s="33"/>
      <c r="P258" s="33"/>
      <c r="Q258" s="33"/>
      <c r="R258" s="33">
        <f>R259</f>
        <v>0</v>
      </c>
      <c r="S258" s="9">
        <v>90</v>
      </c>
      <c r="T258" s="33">
        <f>T259</f>
        <v>0</v>
      </c>
      <c r="U258" s="33"/>
      <c r="V258" s="33"/>
      <c r="W258" s="33"/>
      <c r="X258" s="33">
        <f>X259</f>
        <v>0</v>
      </c>
      <c r="Y258" s="9">
        <v>90</v>
      </c>
      <c r="Z258" s="44">
        <f>Z259</f>
        <v>90</v>
      </c>
      <c r="AA258" s="44"/>
      <c r="AB258" s="44"/>
      <c r="AC258" s="44"/>
      <c r="AD258" s="44"/>
      <c r="AE258" s="44"/>
      <c r="AF258" s="44">
        <f>AF259</f>
        <v>90</v>
      </c>
      <c r="AG258" s="45">
        <v>90</v>
      </c>
      <c r="AH258" s="44">
        <f>AH259</f>
        <v>90</v>
      </c>
      <c r="AI258" s="44"/>
      <c r="AJ258" s="44"/>
      <c r="AK258" s="44"/>
      <c r="AL258" s="44">
        <f>AL259</f>
        <v>90</v>
      </c>
    </row>
    <row r="259" spans="1:38" outlineLevel="3" x14ac:dyDescent="0.25">
      <c r="A259" s="15" t="s">
        <v>95</v>
      </c>
      <c r="B259" s="8" t="s">
        <v>96</v>
      </c>
      <c r="C259" s="8"/>
      <c r="D259" s="8" t="s">
        <v>179</v>
      </c>
      <c r="E259" s="8"/>
      <c r="F259" s="33">
        <f>F260</f>
        <v>90</v>
      </c>
      <c r="G259" s="33"/>
      <c r="H259" s="33"/>
      <c r="I259" s="33"/>
      <c r="J259" s="33"/>
      <c r="K259" s="33"/>
      <c r="L259" s="33">
        <f>L260</f>
        <v>90</v>
      </c>
      <c r="M259" s="9">
        <v>90</v>
      </c>
      <c r="N259" s="33">
        <f>N260</f>
        <v>0</v>
      </c>
      <c r="O259" s="33"/>
      <c r="P259" s="33"/>
      <c r="Q259" s="33"/>
      <c r="R259" s="33">
        <f>R260</f>
        <v>0</v>
      </c>
      <c r="S259" s="9">
        <v>90</v>
      </c>
      <c r="T259" s="33">
        <f>T260</f>
        <v>0</v>
      </c>
      <c r="U259" s="33"/>
      <c r="V259" s="33"/>
      <c r="W259" s="33"/>
      <c r="X259" s="33">
        <f>X260</f>
        <v>0</v>
      </c>
      <c r="Y259" s="9">
        <v>90</v>
      </c>
      <c r="Z259" s="44">
        <f>Z260</f>
        <v>90</v>
      </c>
      <c r="AA259" s="44"/>
      <c r="AB259" s="44"/>
      <c r="AC259" s="44"/>
      <c r="AD259" s="44"/>
      <c r="AE259" s="44"/>
      <c r="AF259" s="44">
        <f>AF260</f>
        <v>90</v>
      </c>
      <c r="AG259" s="45">
        <v>90</v>
      </c>
      <c r="AH259" s="44">
        <f>AH260</f>
        <v>90</v>
      </c>
      <c r="AI259" s="44"/>
      <c r="AJ259" s="44"/>
      <c r="AK259" s="44"/>
      <c r="AL259" s="44">
        <f>AL260</f>
        <v>90</v>
      </c>
    </row>
    <row r="260" spans="1:38" outlineLevel="4" x14ac:dyDescent="0.25">
      <c r="A260" s="15" t="s">
        <v>146</v>
      </c>
      <c r="B260" s="8" t="s">
        <v>96</v>
      </c>
      <c r="C260" s="8" t="s">
        <v>147</v>
      </c>
      <c r="D260" s="8" t="s">
        <v>179</v>
      </c>
      <c r="E260" s="8"/>
      <c r="F260" s="33">
        <f>F261</f>
        <v>90</v>
      </c>
      <c r="G260" s="33"/>
      <c r="H260" s="33"/>
      <c r="I260" s="33"/>
      <c r="J260" s="33"/>
      <c r="K260" s="33"/>
      <c r="L260" s="33">
        <f>L261</f>
        <v>90</v>
      </c>
      <c r="M260" s="9">
        <v>90</v>
      </c>
      <c r="N260" s="33">
        <f>N261</f>
        <v>0</v>
      </c>
      <c r="O260" s="33"/>
      <c r="P260" s="33"/>
      <c r="Q260" s="33"/>
      <c r="R260" s="33">
        <f>R261</f>
        <v>0</v>
      </c>
      <c r="S260" s="9">
        <v>90</v>
      </c>
      <c r="T260" s="33">
        <f>T261</f>
        <v>0</v>
      </c>
      <c r="U260" s="33"/>
      <c r="V260" s="33"/>
      <c r="W260" s="33"/>
      <c r="X260" s="33">
        <f>X261</f>
        <v>0</v>
      </c>
      <c r="Y260" s="9">
        <v>90</v>
      </c>
      <c r="Z260" s="44">
        <f>Z261</f>
        <v>90</v>
      </c>
      <c r="AA260" s="44"/>
      <c r="AB260" s="44"/>
      <c r="AC260" s="44"/>
      <c r="AD260" s="44"/>
      <c r="AE260" s="44"/>
      <c r="AF260" s="44">
        <f>AF261</f>
        <v>90</v>
      </c>
      <c r="AG260" s="45">
        <v>90</v>
      </c>
      <c r="AH260" s="44">
        <f>AH261</f>
        <v>90</v>
      </c>
      <c r="AI260" s="44"/>
      <c r="AJ260" s="44"/>
      <c r="AK260" s="44"/>
      <c r="AL260" s="44">
        <f>AL261</f>
        <v>90</v>
      </c>
    </row>
    <row r="261" spans="1:38" ht="38.25" outlineLevel="5" x14ac:dyDescent="0.25">
      <c r="A261" s="15" t="s">
        <v>58</v>
      </c>
      <c r="B261" s="8" t="s">
        <v>96</v>
      </c>
      <c r="C261" s="8" t="s">
        <v>147</v>
      </c>
      <c r="D261" s="8" t="s">
        <v>179</v>
      </c>
      <c r="E261" s="8" t="s">
        <v>59</v>
      </c>
      <c r="F261" s="33">
        <v>90</v>
      </c>
      <c r="G261" s="33"/>
      <c r="H261" s="33"/>
      <c r="I261" s="33"/>
      <c r="J261" s="33"/>
      <c r="K261" s="33"/>
      <c r="L261" s="34">
        <f>SUM(F261:K261)</f>
        <v>90</v>
      </c>
      <c r="M261" s="9">
        <v>90</v>
      </c>
      <c r="N261" s="33"/>
      <c r="O261" s="33"/>
      <c r="P261" s="33"/>
      <c r="Q261" s="33"/>
      <c r="R261" s="34">
        <f>SUM(N261:Q261)</f>
        <v>0</v>
      </c>
      <c r="S261" s="9">
        <v>90</v>
      </c>
      <c r="T261" s="33"/>
      <c r="U261" s="33"/>
      <c r="V261" s="33"/>
      <c r="W261" s="33"/>
      <c r="X261" s="34">
        <f>SUM(T261:W261)</f>
        <v>0</v>
      </c>
      <c r="Y261" s="9">
        <v>90</v>
      </c>
      <c r="Z261" s="44">
        <v>90</v>
      </c>
      <c r="AA261" s="44"/>
      <c r="AB261" s="44"/>
      <c r="AC261" s="44"/>
      <c r="AD261" s="44"/>
      <c r="AE261" s="44"/>
      <c r="AF261" s="46">
        <f>SUM(Z261:AE261)</f>
        <v>90</v>
      </c>
      <c r="AG261" s="45">
        <v>90</v>
      </c>
      <c r="AH261" s="44">
        <v>90</v>
      </c>
      <c r="AI261" s="44"/>
      <c r="AJ261" s="44"/>
      <c r="AK261" s="44"/>
      <c r="AL261" s="46">
        <f>SUM(AH261:AK261)</f>
        <v>90</v>
      </c>
    </row>
    <row r="262" spans="1:38" ht="89.25" outlineLevel="1" x14ac:dyDescent="0.25">
      <c r="A262" s="15" t="s">
        <v>180</v>
      </c>
      <c r="B262" s="8"/>
      <c r="C262" s="8"/>
      <c r="D262" s="8" t="s">
        <v>181</v>
      </c>
      <c r="E262" s="8"/>
      <c r="F262" s="33">
        <f>F263</f>
        <v>5978.37</v>
      </c>
      <c r="G262" s="33"/>
      <c r="H262" s="33"/>
      <c r="I262" s="33"/>
      <c r="J262" s="33"/>
      <c r="K262" s="33"/>
      <c r="L262" s="33">
        <f>L263</f>
        <v>5978.37</v>
      </c>
      <c r="M262" s="9">
        <v>5978.3720000000003</v>
      </c>
      <c r="N262" s="33">
        <f>N263</f>
        <v>0</v>
      </c>
      <c r="O262" s="33"/>
      <c r="P262" s="33"/>
      <c r="Q262" s="33"/>
      <c r="R262" s="33">
        <f>R263</f>
        <v>0</v>
      </c>
      <c r="S262" s="9">
        <v>5787.3720000000003</v>
      </c>
      <c r="T262" s="33">
        <f>T263</f>
        <v>0</v>
      </c>
      <c r="U262" s="33"/>
      <c r="V262" s="33"/>
      <c r="W262" s="33"/>
      <c r="X262" s="33">
        <f>X263</f>
        <v>0</v>
      </c>
      <c r="Y262" s="9">
        <v>5787.3720000000003</v>
      </c>
      <c r="Z262" s="44">
        <f>Z263</f>
        <v>5787.37</v>
      </c>
      <c r="AA262" s="44"/>
      <c r="AB262" s="44"/>
      <c r="AC262" s="44"/>
      <c r="AD262" s="44"/>
      <c r="AE262" s="44"/>
      <c r="AF262" s="44">
        <f>AF263</f>
        <v>5787.37</v>
      </c>
      <c r="AG262" s="45">
        <v>5787.3720000000003</v>
      </c>
      <c r="AH262" s="44">
        <f>AH263</f>
        <v>5787.37</v>
      </c>
      <c r="AI262" s="44"/>
      <c r="AJ262" s="44"/>
      <c r="AK262" s="44"/>
      <c r="AL262" s="44">
        <f>AL263</f>
        <v>5787.37</v>
      </c>
    </row>
    <row r="263" spans="1:38" ht="89.25" outlineLevel="2" x14ac:dyDescent="0.25">
      <c r="A263" s="15" t="s">
        <v>182</v>
      </c>
      <c r="B263" s="8"/>
      <c r="C263" s="8"/>
      <c r="D263" s="8" t="s">
        <v>183</v>
      </c>
      <c r="E263" s="8"/>
      <c r="F263" s="33">
        <f>F264</f>
        <v>5978.37</v>
      </c>
      <c r="G263" s="33"/>
      <c r="H263" s="33"/>
      <c r="I263" s="33"/>
      <c r="J263" s="33"/>
      <c r="K263" s="33"/>
      <c r="L263" s="33">
        <f>L264</f>
        <v>5978.37</v>
      </c>
      <c r="M263" s="9">
        <v>5978.3720000000003</v>
      </c>
      <c r="N263" s="33">
        <f>N264</f>
        <v>0</v>
      </c>
      <c r="O263" s="33"/>
      <c r="P263" s="33"/>
      <c r="Q263" s="33"/>
      <c r="R263" s="33">
        <f>R264</f>
        <v>0</v>
      </c>
      <c r="S263" s="9">
        <v>5787.3720000000003</v>
      </c>
      <c r="T263" s="33">
        <f>T264</f>
        <v>0</v>
      </c>
      <c r="U263" s="33"/>
      <c r="V263" s="33"/>
      <c r="W263" s="33"/>
      <c r="X263" s="33">
        <f>X264</f>
        <v>0</v>
      </c>
      <c r="Y263" s="9">
        <v>5787.3720000000003</v>
      </c>
      <c r="Z263" s="44">
        <f>Z264</f>
        <v>5787.37</v>
      </c>
      <c r="AA263" s="44"/>
      <c r="AB263" s="44"/>
      <c r="AC263" s="44"/>
      <c r="AD263" s="44"/>
      <c r="AE263" s="44"/>
      <c r="AF263" s="44">
        <f>AF264</f>
        <v>5787.37</v>
      </c>
      <c r="AG263" s="45">
        <v>5787.3720000000003</v>
      </c>
      <c r="AH263" s="44">
        <f>AH264</f>
        <v>5787.37</v>
      </c>
      <c r="AI263" s="44"/>
      <c r="AJ263" s="44"/>
      <c r="AK263" s="44"/>
      <c r="AL263" s="44">
        <f>AL264</f>
        <v>5787.37</v>
      </c>
    </row>
    <row r="264" spans="1:38" outlineLevel="3" x14ac:dyDescent="0.25">
      <c r="A264" s="15" t="s">
        <v>95</v>
      </c>
      <c r="B264" s="8" t="s">
        <v>96</v>
      </c>
      <c r="C264" s="8"/>
      <c r="D264" s="8" t="s">
        <v>183</v>
      </c>
      <c r="E264" s="8"/>
      <c r="F264" s="33">
        <f>F265</f>
        <v>5978.37</v>
      </c>
      <c r="G264" s="33"/>
      <c r="H264" s="33"/>
      <c r="I264" s="33"/>
      <c r="J264" s="33"/>
      <c r="K264" s="33"/>
      <c r="L264" s="33">
        <f>L265</f>
        <v>5978.37</v>
      </c>
      <c r="M264" s="9">
        <v>5978.3720000000003</v>
      </c>
      <c r="N264" s="33">
        <f>N265</f>
        <v>0</v>
      </c>
      <c r="O264" s="33"/>
      <c r="P264" s="33"/>
      <c r="Q264" s="33"/>
      <c r="R264" s="33">
        <f>R265</f>
        <v>0</v>
      </c>
      <c r="S264" s="9">
        <v>5787.3720000000003</v>
      </c>
      <c r="T264" s="33">
        <f>T265</f>
        <v>0</v>
      </c>
      <c r="U264" s="33"/>
      <c r="V264" s="33"/>
      <c r="W264" s="33"/>
      <c r="X264" s="33">
        <f>X265</f>
        <v>0</v>
      </c>
      <c r="Y264" s="9">
        <v>5787.3720000000003</v>
      </c>
      <c r="Z264" s="44">
        <f>Z265</f>
        <v>5787.37</v>
      </c>
      <c r="AA264" s="44"/>
      <c r="AB264" s="44"/>
      <c r="AC264" s="44"/>
      <c r="AD264" s="44"/>
      <c r="AE264" s="44"/>
      <c r="AF264" s="44">
        <f>AF265</f>
        <v>5787.37</v>
      </c>
      <c r="AG264" s="45">
        <v>5787.3720000000003</v>
      </c>
      <c r="AH264" s="44">
        <f>AH265</f>
        <v>5787.37</v>
      </c>
      <c r="AI264" s="44"/>
      <c r="AJ264" s="44"/>
      <c r="AK264" s="44"/>
      <c r="AL264" s="44">
        <f>AL265</f>
        <v>5787.37</v>
      </c>
    </row>
    <row r="265" spans="1:38" outlineLevel="4" x14ac:dyDescent="0.25">
      <c r="A265" s="15" t="s">
        <v>146</v>
      </c>
      <c r="B265" s="8" t="s">
        <v>96</v>
      </c>
      <c r="C265" s="8" t="s">
        <v>147</v>
      </c>
      <c r="D265" s="8" t="s">
        <v>183</v>
      </c>
      <c r="E265" s="8"/>
      <c r="F265" s="33">
        <f>F266</f>
        <v>5978.37</v>
      </c>
      <c r="G265" s="33"/>
      <c r="H265" s="33"/>
      <c r="I265" s="33"/>
      <c r="J265" s="33"/>
      <c r="K265" s="33"/>
      <c r="L265" s="33">
        <f>L266</f>
        <v>5978.37</v>
      </c>
      <c r="M265" s="9">
        <v>5978.3720000000003</v>
      </c>
      <c r="N265" s="33">
        <f>N266</f>
        <v>0</v>
      </c>
      <c r="O265" s="33"/>
      <c r="P265" s="33"/>
      <c r="Q265" s="33"/>
      <c r="R265" s="33">
        <f>R266</f>
        <v>0</v>
      </c>
      <c r="S265" s="9">
        <v>5787.3720000000003</v>
      </c>
      <c r="T265" s="33">
        <f>T266</f>
        <v>0</v>
      </c>
      <c r="U265" s="33"/>
      <c r="V265" s="33"/>
      <c r="W265" s="33"/>
      <c r="X265" s="33">
        <f>X266</f>
        <v>0</v>
      </c>
      <c r="Y265" s="9">
        <v>5787.3720000000003</v>
      </c>
      <c r="Z265" s="44">
        <f>Z266</f>
        <v>5787.37</v>
      </c>
      <c r="AA265" s="44"/>
      <c r="AB265" s="44"/>
      <c r="AC265" s="44"/>
      <c r="AD265" s="44"/>
      <c r="AE265" s="44"/>
      <c r="AF265" s="44">
        <f>AF266</f>
        <v>5787.37</v>
      </c>
      <c r="AG265" s="45">
        <v>5787.3720000000003</v>
      </c>
      <c r="AH265" s="44">
        <f>AH266</f>
        <v>5787.37</v>
      </c>
      <c r="AI265" s="44"/>
      <c r="AJ265" s="44"/>
      <c r="AK265" s="44"/>
      <c r="AL265" s="44">
        <f>AL266</f>
        <v>5787.37</v>
      </c>
    </row>
    <row r="266" spans="1:38" ht="38.25" outlineLevel="5" x14ac:dyDescent="0.25">
      <c r="A266" s="15" t="s">
        <v>112</v>
      </c>
      <c r="B266" s="8" t="s">
        <v>96</v>
      </c>
      <c r="C266" s="8" t="s">
        <v>147</v>
      </c>
      <c r="D266" s="8" t="s">
        <v>183</v>
      </c>
      <c r="E266" s="8" t="s">
        <v>113</v>
      </c>
      <c r="F266" s="33">
        <v>5978.37</v>
      </c>
      <c r="G266" s="33"/>
      <c r="H266" s="33"/>
      <c r="I266" s="33"/>
      <c r="J266" s="33"/>
      <c r="K266" s="33"/>
      <c r="L266" s="34">
        <f>SUM(F266:K266)</f>
        <v>5978.37</v>
      </c>
      <c r="M266" s="9">
        <v>5978.3720000000003</v>
      </c>
      <c r="N266" s="33"/>
      <c r="O266" s="33"/>
      <c r="P266" s="33"/>
      <c r="Q266" s="33"/>
      <c r="R266" s="34">
        <f>SUM(N266:Q266)</f>
        <v>0</v>
      </c>
      <c r="S266" s="9">
        <v>5787.3720000000003</v>
      </c>
      <c r="T266" s="33"/>
      <c r="U266" s="33"/>
      <c r="V266" s="33"/>
      <c r="W266" s="33"/>
      <c r="X266" s="34">
        <f>SUM(T266:W266)</f>
        <v>0</v>
      </c>
      <c r="Y266" s="9">
        <v>5787.3720000000003</v>
      </c>
      <c r="Z266" s="44">
        <v>5787.37</v>
      </c>
      <c r="AA266" s="44"/>
      <c r="AB266" s="44"/>
      <c r="AC266" s="44"/>
      <c r="AD266" s="44"/>
      <c r="AE266" s="44"/>
      <c r="AF266" s="46">
        <f>SUM(Z266:AE266)</f>
        <v>5787.37</v>
      </c>
      <c r="AG266" s="45">
        <v>5787.3720000000003</v>
      </c>
      <c r="AH266" s="44">
        <v>5787.37</v>
      </c>
      <c r="AI266" s="44"/>
      <c r="AJ266" s="44"/>
      <c r="AK266" s="44"/>
      <c r="AL266" s="46">
        <f>SUM(AH266:AK266)</f>
        <v>5787.37</v>
      </c>
    </row>
    <row r="267" spans="1:38" s="12" customFormat="1" ht="25.5" x14ac:dyDescent="0.2">
      <c r="A267" s="7" t="s">
        <v>184</v>
      </c>
      <c r="B267" s="13"/>
      <c r="C267" s="13"/>
      <c r="D267" s="13" t="s">
        <v>185</v>
      </c>
      <c r="E267" s="13"/>
      <c r="F267" s="30">
        <f>F268+F281+F300+F309+F337</f>
        <v>40595.47</v>
      </c>
      <c r="G267" s="30"/>
      <c r="H267" s="30"/>
      <c r="I267" s="30"/>
      <c r="J267" s="30"/>
      <c r="K267" s="30"/>
      <c r="L267" s="30">
        <f>L268+L281+L300+L309+L337</f>
        <v>40595.47</v>
      </c>
      <c r="M267" s="14">
        <v>40595.47</v>
      </c>
      <c r="N267" s="30">
        <f>N268+N281+N300+N309+N337</f>
        <v>0</v>
      </c>
      <c r="O267" s="30"/>
      <c r="P267" s="30"/>
      <c r="Q267" s="30"/>
      <c r="R267" s="30">
        <f>R268+R281+R300+R309+R337</f>
        <v>0</v>
      </c>
      <c r="S267" s="14">
        <v>40684.269999999997</v>
      </c>
      <c r="T267" s="30">
        <f>T268+T281+T300+T309+T337</f>
        <v>0</v>
      </c>
      <c r="U267" s="30"/>
      <c r="V267" s="30"/>
      <c r="W267" s="30"/>
      <c r="X267" s="30">
        <f>X268+X281+X300+X309+X337</f>
        <v>0</v>
      </c>
      <c r="Y267" s="14">
        <v>42746.47</v>
      </c>
      <c r="Z267" s="42">
        <f>Z268+Z281+Z300+Z309+Z337</f>
        <v>40684.270000000004</v>
      </c>
      <c r="AA267" s="42"/>
      <c r="AB267" s="42"/>
      <c r="AC267" s="42"/>
      <c r="AD267" s="42"/>
      <c r="AE267" s="42"/>
      <c r="AF267" s="42">
        <f>AF268+AF281+AF300+AF309+AF337</f>
        <v>40684.270000000004</v>
      </c>
      <c r="AG267" s="43">
        <v>40684.269999999997</v>
      </c>
      <c r="AH267" s="42">
        <f>AH268+AH281+AH300+AH309+AH337</f>
        <v>42746.47</v>
      </c>
      <c r="AI267" s="42"/>
      <c r="AJ267" s="42"/>
      <c r="AK267" s="42"/>
      <c r="AL267" s="42">
        <f>AL268+AL281+AL300+AL309+AL337</f>
        <v>42746.47</v>
      </c>
    </row>
    <row r="268" spans="1:38" ht="76.5" outlineLevel="1" x14ac:dyDescent="0.25">
      <c r="A268" s="15" t="s">
        <v>186</v>
      </c>
      <c r="B268" s="8"/>
      <c r="C268" s="8"/>
      <c r="D268" s="8" t="s">
        <v>187</v>
      </c>
      <c r="E268" s="8"/>
      <c r="F268" s="33">
        <f>F269+F273+F277</f>
        <v>615.70000000000005</v>
      </c>
      <c r="G268" s="33"/>
      <c r="H268" s="33"/>
      <c r="I268" s="33"/>
      <c r="J268" s="33"/>
      <c r="K268" s="33"/>
      <c r="L268" s="33">
        <f>L269+L273+L277</f>
        <v>615.70000000000005</v>
      </c>
      <c r="M268" s="9">
        <v>615.70000000000005</v>
      </c>
      <c r="N268" s="33">
        <f>N269+N273+N277</f>
        <v>0</v>
      </c>
      <c r="O268" s="33"/>
      <c r="P268" s="33"/>
      <c r="Q268" s="33"/>
      <c r="R268" s="33">
        <f>R269+R273+R277</f>
        <v>0</v>
      </c>
      <c r="S268" s="9">
        <v>120.4</v>
      </c>
      <c r="T268" s="33">
        <f>T269+T273+T277</f>
        <v>0</v>
      </c>
      <c r="U268" s="33"/>
      <c r="V268" s="33"/>
      <c r="W268" s="33"/>
      <c r="X268" s="33">
        <f>X269+X273+X277</f>
        <v>0</v>
      </c>
      <c r="Y268" s="9">
        <v>125</v>
      </c>
      <c r="Z268" s="44">
        <f>Z269+Z273+Z277</f>
        <v>120.4</v>
      </c>
      <c r="AA268" s="44"/>
      <c r="AB268" s="44"/>
      <c r="AC268" s="44"/>
      <c r="AD268" s="44"/>
      <c r="AE268" s="44"/>
      <c r="AF268" s="44">
        <f>AF269+AF273+AF277</f>
        <v>120.4</v>
      </c>
      <c r="AG268" s="45">
        <v>120.4</v>
      </c>
      <c r="AH268" s="44">
        <f>AH269+AH273+AH277</f>
        <v>125</v>
      </c>
      <c r="AI268" s="44"/>
      <c r="AJ268" s="44"/>
      <c r="AK268" s="44"/>
      <c r="AL268" s="44">
        <f>AL269+AL273+AL277</f>
        <v>125</v>
      </c>
    </row>
    <row r="269" spans="1:38" ht="51" outlineLevel="2" x14ac:dyDescent="0.25">
      <c r="A269" s="15" t="s">
        <v>188</v>
      </c>
      <c r="B269" s="8"/>
      <c r="C269" s="8"/>
      <c r="D269" s="8" t="s">
        <v>189</v>
      </c>
      <c r="E269" s="8"/>
      <c r="F269" s="33">
        <f>F270</f>
        <v>100</v>
      </c>
      <c r="G269" s="33"/>
      <c r="H269" s="33"/>
      <c r="I269" s="33"/>
      <c r="J269" s="33"/>
      <c r="K269" s="33"/>
      <c r="L269" s="33">
        <f>L270</f>
        <v>100</v>
      </c>
      <c r="M269" s="9">
        <v>100</v>
      </c>
      <c r="N269" s="33">
        <f>N270</f>
        <v>0</v>
      </c>
      <c r="O269" s="33"/>
      <c r="P269" s="33"/>
      <c r="Q269" s="33"/>
      <c r="R269" s="33">
        <f>R270</f>
        <v>0</v>
      </c>
      <c r="S269" s="9">
        <v>104</v>
      </c>
      <c r="T269" s="33">
        <f>T270</f>
        <v>0</v>
      </c>
      <c r="U269" s="33"/>
      <c r="V269" s="33"/>
      <c r="W269" s="33"/>
      <c r="X269" s="33">
        <f>X270</f>
        <v>0</v>
      </c>
      <c r="Y269" s="9">
        <v>108</v>
      </c>
      <c r="Z269" s="44">
        <f>Z270</f>
        <v>104</v>
      </c>
      <c r="AA269" s="44"/>
      <c r="AB269" s="44"/>
      <c r="AC269" s="44"/>
      <c r="AD269" s="44"/>
      <c r="AE269" s="44"/>
      <c r="AF269" s="44">
        <f>AF270</f>
        <v>104</v>
      </c>
      <c r="AG269" s="45">
        <v>104</v>
      </c>
      <c r="AH269" s="44">
        <f>AH270</f>
        <v>108</v>
      </c>
      <c r="AI269" s="44"/>
      <c r="AJ269" s="44"/>
      <c r="AK269" s="44"/>
      <c r="AL269" s="44">
        <f>AL270</f>
        <v>108</v>
      </c>
    </row>
    <row r="270" spans="1:38" outlineLevel="3" x14ac:dyDescent="0.25">
      <c r="A270" s="15" t="s">
        <v>190</v>
      </c>
      <c r="B270" s="8" t="s">
        <v>191</v>
      </c>
      <c r="C270" s="8"/>
      <c r="D270" s="8" t="s">
        <v>189</v>
      </c>
      <c r="E270" s="8"/>
      <c r="F270" s="33">
        <f>F271</f>
        <v>100</v>
      </c>
      <c r="G270" s="33"/>
      <c r="H270" s="33"/>
      <c r="I270" s="33"/>
      <c r="J270" s="33"/>
      <c r="K270" s="33"/>
      <c r="L270" s="33">
        <f>L271</f>
        <v>100</v>
      </c>
      <c r="M270" s="9">
        <v>100</v>
      </c>
      <c r="N270" s="33">
        <f>N271</f>
        <v>0</v>
      </c>
      <c r="O270" s="33"/>
      <c r="P270" s="33"/>
      <c r="Q270" s="33"/>
      <c r="R270" s="33">
        <f>R271</f>
        <v>0</v>
      </c>
      <c r="S270" s="9">
        <v>104</v>
      </c>
      <c r="T270" s="33">
        <f>T271</f>
        <v>0</v>
      </c>
      <c r="U270" s="33"/>
      <c r="V270" s="33"/>
      <c r="W270" s="33"/>
      <c r="X270" s="33">
        <f>X271</f>
        <v>0</v>
      </c>
      <c r="Y270" s="9">
        <v>108</v>
      </c>
      <c r="Z270" s="44">
        <f>Z271</f>
        <v>104</v>
      </c>
      <c r="AA270" s="44"/>
      <c r="AB270" s="44"/>
      <c r="AC270" s="44"/>
      <c r="AD270" s="44"/>
      <c r="AE270" s="44"/>
      <c r="AF270" s="44">
        <f>AF271</f>
        <v>104</v>
      </c>
      <c r="AG270" s="45">
        <v>104</v>
      </c>
      <c r="AH270" s="44">
        <f>AH271</f>
        <v>108</v>
      </c>
      <c r="AI270" s="44"/>
      <c r="AJ270" s="44"/>
      <c r="AK270" s="44"/>
      <c r="AL270" s="44">
        <f>AL271</f>
        <v>108</v>
      </c>
    </row>
    <row r="271" spans="1:38" outlineLevel="4" x14ac:dyDescent="0.25">
      <c r="A271" s="15" t="s">
        <v>192</v>
      </c>
      <c r="B271" s="8" t="s">
        <v>191</v>
      </c>
      <c r="C271" s="8" t="s">
        <v>24</v>
      </c>
      <c r="D271" s="8" t="s">
        <v>189</v>
      </c>
      <c r="E271" s="8"/>
      <c r="F271" s="33">
        <f>F272</f>
        <v>100</v>
      </c>
      <c r="G271" s="33"/>
      <c r="H271" s="33"/>
      <c r="I271" s="33"/>
      <c r="J271" s="33"/>
      <c r="K271" s="33"/>
      <c r="L271" s="33">
        <f>L272</f>
        <v>100</v>
      </c>
      <c r="M271" s="9">
        <v>100</v>
      </c>
      <c r="N271" s="33">
        <f>N272</f>
        <v>0</v>
      </c>
      <c r="O271" s="33"/>
      <c r="P271" s="33"/>
      <c r="Q271" s="33"/>
      <c r="R271" s="33">
        <f>R272</f>
        <v>0</v>
      </c>
      <c r="S271" s="9">
        <v>104</v>
      </c>
      <c r="T271" s="33">
        <f>T272</f>
        <v>0</v>
      </c>
      <c r="U271" s="33"/>
      <c r="V271" s="33"/>
      <c r="W271" s="33"/>
      <c r="X271" s="33">
        <f>X272</f>
        <v>0</v>
      </c>
      <c r="Y271" s="9">
        <v>108</v>
      </c>
      <c r="Z271" s="44">
        <f>Z272</f>
        <v>104</v>
      </c>
      <c r="AA271" s="44"/>
      <c r="AB271" s="44"/>
      <c r="AC271" s="44"/>
      <c r="AD271" s="44"/>
      <c r="AE271" s="44"/>
      <c r="AF271" s="44">
        <f>AF272</f>
        <v>104</v>
      </c>
      <c r="AG271" s="45">
        <v>104</v>
      </c>
      <c r="AH271" s="44">
        <f>AH272</f>
        <v>108</v>
      </c>
      <c r="AI271" s="44"/>
      <c r="AJ271" s="44"/>
      <c r="AK271" s="44"/>
      <c r="AL271" s="44">
        <f>AL272</f>
        <v>108</v>
      </c>
    </row>
    <row r="272" spans="1:38" outlineLevel="5" x14ac:dyDescent="0.25">
      <c r="A272" s="15" t="s">
        <v>19</v>
      </c>
      <c r="B272" s="8" t="s">
        <v>191</v>
      </c>
      <c r="C272" s="8" t="s">
        <v>24</v>
      </c>
      <c r="D272" s="8" t="s">
        <v>189</v>
      </c>
      <c r="E272" s="8" t="s">
        <v>20</v>
      </c>
      <c r="F272" s="33">
        <v>100</v>
      </c>
      <c r="G272" s="33"/>
      <c r="H272" s="33"/>
      <c r="I272" s="33"/>
      <c r="J272" s="33"/>
      <c r="K272" s="33"/>
      <c r="L272" s="34">
        <f>SUM(F272:K272)</f>
        <v>100</v>
      </c>
      <c r="M272" s="9">
        <v>100</v>
      </c>
      <c r="N272" s="33"/>
      <c r="O272" s="33"/>
      <c r="P272" s="33"/>
      <c r="Q272" s="33"/>
      <c r="R272" s="34">
        <f>SUM(N272:Q272)</f>
        <v>0</v>
      </c>
      <c r="S272" s="9">
        <v>104</v>
      </c>
      <c r="T272" s="33"/>
      <c r="U272" s="33"/>
      <c r="V272" s="33"/>
      <c r="W272" s="33"/>
      <c r="X272" s="34">
        <f>SUM(T272:W272)</f>
        <v>0</v>
      </c>
      <c r="Y272" s="9">
        <v>108</v>
      </c>
      <c r="Z272" s="44">
        <v>104</v>
      </c>
      <c r="AA272" s="44"/>
      <c r="AB272" s="44"/>
      <c r="AC272" s="44"/>
      <c r="AD272" s="44"/>
      <c r="AE272" s="44"/>
      <c r="AF272" s="46">
        <f>SUM(Z272:AE272)</f>
        <v>104</v>
      </c>
      <c r="AG272" s="45">
        <v>104</v>
      </c>
      <c r="AH272" s="44">
        <v>108</v>
      </c>
      <c r="AI272" s="44"/>
      <c r="AJ272" s="44"/>
      <c r="AK272" s="44"/>
      <c r="AL272" s="46">
        <f>SUM(AH272:AK272)</f>
        <v>108</v>
      </c>
    </row>
    <row r="273" spans="1:38" ht="51" outlineLevel="2" x14ac:dyDescent="0.25">
      <c r="A273" s="15" t="s">
        <v>193</v>
      </c>
      <c r="B273" s="8"/>
      <c r="C273" s="8"/>
      <c r="D273" s="8" t="s">
        <v>194</v>
      </c>
      <c r="E273" s="8"/>
      <c r="F273" s="33">
        <f>F274</f>
        <v>15.7</v>
      </c>
      <c r="G273" s="33"/>
      <c r="H273" s="33"/>
      <c r="I273" s="33"/>
      <c r="J273" s="33"/>
      <c r="K273" s="33"/>
      <c r="L273" s="33">
        <f>L274</f>
        <v>15.7</v>
      </c>
      <c r="M273" s="9">
        <v>15.7</v>
      </c>
      <c r="N273" s="33">
        <f>N274</f>
        <v>0</v>
      </c>
      <c r="O273" s="33"/>
      <c r="P273" s="33"/>
      <c r="Q273" s="33"/>
      <c r="R273" s="33">
        <f>R274</f>
        <v>0</v>
      </c>
      <c r="S273" s="9">
        <v>16.399999999999999</v>
      </c>
      <c r="T273" s="33">
        <f>T274</f>
        <v>0</v>
      </c>
      <c r="U273" s="33"/>
      <c r="V273" s="33"/>
      <c r="W273" s="33"/>
      <c r="X273" s="33">
        <f>X274</f>
        <v>0</v>
      </c>
      <c r="Y273" s="9">
        <v>17</v>
      </c>
      <c r="Z273" s="44">
        <f>Z274</f>
        <v>16.399999999999999</v>
      </c>
      <c r="AA273" s="44"/>
      <c r="AB273" s="44"/>
      <c r="AC273" s="44"/>
      <c r="AD273" s="44"/>
      <c r="AE273" s="44"/>
      <c r="AF273" s="44">
        <f>AF274</f>
        <v>16.399999999999999</v>
      </c>
      <c r="AG273" s="45">
        <v>16.399999999999999</v>
      </c>
      <c r="AH273" s="44">
        <f>AH274</f>
        <v>17</v>
      </c>
      <c r="AI273" s="44"/>
      <c r="AJ273" s="44"/>
      <c r="AK273" s="44"/>
      <c r="AL273" s="44">
        <f>AL274</f>
        <v>17</v>
      </c>
    </row>
    <row r="274" spans="1:38" outlineLevel="3" x14ac:dyDescent="0.25">
      <c r="A274" s="15" t="s">
        <v>190</v>
      </c>
      <c r="B274" s="8" t="s">
        <v>191</v>
      </c>
      <c r="C274" s="8"/>
      <c r="D274" s="8" t="s">
        <v>194</v>
      </c>
      <c r="E274" s="8"/>
      <c r="F274" s="33">
        <f>F275</f>
        <v>15.7</v>
      </c>
      <c r="G274" s="33"/>
      <c r="H274" s="33"/>
      <c r="I274" s="33"/>
      <c r="J274" s="33"/>
      <c r="K274" s="33"/>
      <c r="L274" s="33">
        <f>L275</f>
        <v>15.7</v>
      </c>
      <c r="M274" s="9">
        <v>15.7</v>
      </c>
      <c r="N274" s="33">
        <f>N275</f>
        <v>0</v>
      </c>
      <c r="O274" s="33"/>
      <c r="P274" s="33"/>
      <c r="Q274" s="33"/>
      <c r="R274" s="33">
        <f>R275</f>
        <v>0</v>
      </c>
      <c r="S274" s="9">
        <v>16.399999999999999</v>
      </c>
      <c r="T274" s="33">
        <f>T275</f>
        <v>0</v>
      </c>
      <c r="U274" s="33"/>
      <c r="V274" s="33"/>
      <c r="W274" s="33"/>
      <c r="X274" s="33">
        <f>X275</f>
        <v>0</v>
      </c>
      <c r="Y274" s="9">
        <v>17</v>
      </c>
      <c r="Z274" s="44">
        <f>Z275</f>
        <v>16.399999999999999</v>
      </c>
      <c r="AA274" s="44"/>
      <c r="AB274" s="44"/>
      <c r="AC274" s="44"/>
      <c r="AD274" s="44"/>
      <c r="AE274" s="44"/>
      <c r="AF274" s="44">
        <f>AF275</f>
        <v>16.399999999999999</v>
      </c>
      <c r="AG274" s="45">
        <v>16.399999999999999</v>
      </c>
      <c r="AH274" s="44">
        <f>AH275</f>
        <v>17</v>
      </c>
      <c r="AI274" s="44"/>
      <c r="AJ274" s="44"/>
      <c r="AK274" s="44"/>
      <c r="AL274" s="44">
        <f>AL275</f>
        <v>17</v>
      </c>
    </row>
    <row r="275" spans="1:38" outlineLevel="4" x14ac:dyDescent="0.25">
      <c r="A275" s="15" t="s">
        <v>192</v>
      </c>
      <c r="B275" s="8" t="s">
        <v>191</v>
      </c>
      <c r="C275" s="8" t="s">
        <v>24</v>
      </c>
      <c r="D275" s="8" t="s">
        <v>194</v>
      </c>
      <c r="E275" s="8"/>
      <c r="F275" s="33">
        <f>F276</f>
        <v>15.7</v>
      </c>
      <c r="G275" s="33"/>
      <c r="H275" s="33"/>
      <c r="I275" s="33"/>
      <c r="J275" s="33"/>
      <c r="K275" s="33"/>
      <c r="L275" s="33">
        <f>L276</f>
        <v>15.7</v>
      </c>
      <c r="M275" s="9">
        <v>15.7</v>
      </c>
      <c r="N275" s="33">
        <f>N276</f>
        <v>0</v>
      </c>
      <c r="O275" s="33"/>
      <c r="P275" s="33"/>
      <c r="Q275" s="33"/>
      <c r="R275" s="33">
        <f>R276</f>
        <v>0</v>
      </c>
      <c r="S275" s="9">
        <v>16.399999999999999</v>
      </c>
      <c r="T275" s="33">
        <f>T276</f>
        <v>0</v>
      </c>
      <c r="U275" s="33"/>
      <c r="V275" s="33"/>
      <c r="W275" s="33"/>
      <c r="X275" s="33">
        <f>X276</f>
        <v>0</v>
      </c>
      <c r="Y275" s="9">
        <v>17</v>
      </c>
      <c r="Z275" s="44">
        <f>Z276</f>
        <v>16.399999999999999</v>
      </c>
      <c r="AA275" s="44"/>
      <c r="AB275" s="44"/>
      <c r="AC275" s="44"/>
      <c r="AD275" s="44"/>
      <c r="AE275" s="44"/>
      <c r="AF275" s="44">
        <f>AF276</f>
        <v>16.399999999999999</v>
      </c>
      <c r="AG275" s="45">
        <v>16.399999999999999</v>
      </c>
      <c r="AH275" s="44">
        <f>AH276</f>
        <v>17</v>
      </c>
      <c r="AI275" s="44"/>
      <c r="AJ275" s="44"/>
      <c r="AK275" s="44"/>
      <c r="AL275" s="44">
        <f>AL276</f>
        <v>17</v>
      </c>
    </row>
    <row r="276" spans="1:38" outlineLevel="5" x14ac:dyDescent="0.25">
      <c r="A276" s="15" t="s">
        <v>19</v>
      </c>
      <c r="B276" s="8" t="s">
        <v>191</v>
      </c>
      <c r="C276" s="8" t="s">
        <v>24</v>
      </c>
      <c r="D276" s="8" t="s">
        <v>194</v>
      </c>
      <c r="E276" s="8" t="s">
        <v>20</v>
      </c>
      <c r="F276" s="33">
        <v>15.7</v>
      </c>
      <c r="G276" s="33"/>
      <c r="H276" s="33"/>
      <c r="I276" s="33"/>
      <c r="J276" s="33"/>
      <c r="K276" s="33"/>
      <c r="L276" s="34">
        <f>SUM(F276:K276)</f>
        <v>15.7</v>
      </c>
      <c r="M276" s="9">
        <v>15.7</v>
      </c>
      <c r="N276" s="33"/>
      <c r="O276" s="33"/>
      <c r="P276" s="33"/>
      <c r="Q276" s="33"/>
      <c r="R276" s="34">
        <f>SUM(N276:Q276)</f>
        <v>0</v>
      </c>
      <c r="S276" s="9">
        <v>16.399999999999999</v>
      </c>
      <c r="T276" s="33"/>
      <c r="U276" s="33"/>
      <c r="V276" s="33"/>
      <c r="W276" s="33"/>
      <c r="X276" s="34">
        <f>SUM(T276:W276)</f>
        <v>0</v>
      </c>
      <c r="Y276" s="9">
        <v>17</v>
      </c>
      <c r="Z276" s="44">
        <v>16.399999999999999</v>
      </c>
      <c r="AA276" s="44"/>
      <c r="AB276" s="44"/>
      <c r="AC276" s="44"/>
      <c r="AD276" s="44"/>
      <c r="AE276" s="44"/>
      <c r="AF276" s="46">
        <f>SUM(Z276:AE276)</f>
        <v>16.399999999999999</v>
      </c>
      <c r="AG276" s="45">
        <v>16.399999999999999</v>
      </c>
      <c r="AH276" s="44">
        <v>17</v>
      </c>
      <c r="AI276" s="44"/>
      <c r="AJ276" s="44"/>
      <c r="AK276" s="44"/>
      <c r="AL276" s="46">
        <f>SUM(AH276:AK276)</f>
        <v>17</v>
      </c>
    </row>
    <row r="277" spans="1:38" ht="89.25" outlineLevel="2" x14ac:dyDescent="0.25">
      <c r="A277" s="15" t="s">
        <v>195</v>
      </c>
      <c r="B277" s="8"/>
      <c r="C277" s="8"/>
      <c r="D277" s="8" t="s">
        <v>196</v>
      </c>
      <c r="E277" s="8"/>
      <c r="F277" s="33">
        <f>F278</f>
        <v>500</v>
      </c>
      <c r="G277" s="33"/>
      <c r="H277" s="33"/>
      <c r="I277" s="33"/>
      <c r="J277" s="33"/>
      <c r="K277" s="33"/>
      <c r="L277" s="33">
        <f>L278</f>
        <v>500</v>
      </c>
      <c r="M277" s="9">
        <v>500</v>
      </c>
      <c r="N277" s="33">
        <f>N278</f>
        <v>0</v>
      </c>
      <c r="O277" s="33"/>
      <c r="P277" s="33"/>
      <c r="Q277" s="33"/>
      <c r="R277" s="33">
        <f>R278</f>
        <v>0</v>
      </c>
      <c r="S277" s="9">
        <v>0</v>
      </c>
      <c r="T277" s="33">
        <f>T278</f>
        <v>0</v>
      </c>
      <c r="U277" s="33"/>
      <c r="V277" s="33"/>
      <c r="W277" s="33"/>
      <c r="X277" s="33">
        <f>X278</f>
        <v>0</v>
      </c>
      <c r="Y277" s="9">
        <v>0</v>
      </c>
      <c r="Z277" s="44">
        <f>Z278</f>
        <v>0</v>
      </c>
      <c r="AA277" s="44"/>
      <c r="AB277" s="44"/>
      <c r="AC277" s="44"/>
      <c r="AD277" s="44"/>
      <c r="AE277" s="44"/>
      <c r="AF277" s="44">
        <f>AF278</f>
        <v>0</v>
      </c>
      <c r="AG277" s="45">
        <v>0</v>
      </c>
      <c r="AH277" s="44">
        <f>AH278</f>
        <v>0</v>
      </c>
      <c r="AI277" s="44"/>
      <c r="AJ277" s="44"/>
      <c r="AK277" s="44"/>
      <c r="AL277" s="44">
        <f>AL278</f>
        <v>0</v>
      </c>
    </row>
    <row r="278" spans="1:38" outlineLevel="3" x14ac:dyDescent="0.25">
      <c r="A278" s="15" t="s">
        <v>190</v>
      </c>
      <c r="B278" s="8" t="s">
        <v>191</v>
      </c>
      <c r="C278" s="8"/>
      <c r="D278" s="8" t="s">
        <v>196</v>
      </c>
      <c r="E278" s="8"/>
      <c r="F278" s="33">
        <f>F279</f>
        <v>500</v>
      </c>
      <c r="G278" s="33"/>
      <c r="H278" s="33"/>
      <c r="I278" s="33"/>
      <c r="J278" s="33"/>
      <c r="K278" s="33"/>
      <c r="L278" s="33">
        <f>L279</f>
        <v>500</v>
      </c>
      <c r="M278" s="9">
        <v>500</v>
      </c>
      <c r="N278" s="33">
        <f>N279</f>
        <v>0</v>
      </c>
      <c r="O278" s="33"/>
      <c r="P278" s="33"/>
      <c r="Q278" s="33"/>
      <c r="R278" s="33">
        <f>R279</f>
        <v>0</v>
      </c>
      <c r="S278" s="9">
        <v>0</v>
      </c>
      <c r="T278" s="33">
        <f>T279</f>
        <v>0</v>
      </c>
      <c r="U278" s="33"/>
      <c r="V278" s="33"/>
      <c r="W278" s="33"/>
      <c r="X278" s="33">
        <f>X279</f>
        <v>0</v>
      </c>
      <c r="Y278" s="9">
        <v>0</v>
      </c>
      <c r="Z278" s="44">
        <f>Z279</f>
        <v>0</v>
      </c>
      <c r="AA278" s="44"/>
      <c r="AB278" s="44"/>
      <c r="AC278" s="44"/>
      <c r="AD278" s="44"/>
      <c r="AE278" s="44"/>
      <c r="AF278" s="44">
        <f>AF279</f>
        <v>0</v>
      </c>
      <c r="AG278" s="45">
        <v>0</v>
      </c>
      <c r="AH278" s="44">
        <f>AH279</f>
        <v>0</v>
      </c>
      <c r="AI278" s="44"/>
      <c r="AJ278" s="44"/>
      <c r="AK278" s="44"/>
      <c r="AL278" s="44">
        <f>AL279</f>
        <v>0</v>
      </c>
    </row>
    <row r="279" spans="1:38" outlineLevel="4" x14ac:dyDescent="0.25">
      <c r="A279" s="15" t="s">
        <v>192</v>
      </c>
      <c r="B279" s="8" t="s">
        <v>191</v>
      </c>
      <c r="C279" s="8" t="s">
        <v>24</v>
      </c>
      <c r="D279" s="8" t="s">
        <v>196</v>
      </c>
      <c r="E279" s="8"/>
      <c r="F279" s="33">
        <f>F280</f>
        <v>500</v>
      </c>
      <c r="G279" s="33"/>
      <c r="H279" s="33"/>
      <c r="I279" s="33"/>
      <c r="J279" s="33"/>
      <c r="K279" s="33"/>
      <c r="L279" s="33">
        <f>L280</f>
        <v>500</v>
      </c>
      <c r="M279" s="9">
        <v>500</v>
      </c>
      <c r="N279" s="33">
        <f>N280</f>
        <v>0</v>
      </c>
      <c r="O279" s="33"/>
      <c r="P279" s="33"/>
      <c r="Q279" s="33"/>
      <c r="R279" s="33">
        <f>R280</f>
        <v>0</v>
      </c>
      <c r="S279" s="9">
        <v>0</v>
      </c>
      <c r="T279" s="33">
        <f>T280</f>
        <v>0</v>
      </c>
      <c r="U279" s="33"/>
      <c r="V279" s="33"/>
      <c r="W279" s="33"/>
      <c r="X279" s="33">
        <f>X280</f>
        <v>0</v>
      </c>
      <c r="Y279" s="9">
        <v>0</v>
      </c>
      <c r="Z279" s="44">
        <f>Z280</f>
        <v>0</v>
      </c>
      <c r="AA279" s="44"/>
      <c r="AB279" s="44"/>
      <c r="AC279" s="44"/>
      <c r="AD279" s="44"/>
      <c r="AE279" s="44"/>
      <c r="AF279" s="44">
        <f>AF280</f>
        <v>0</v>
      </c>
      <c r="AG279" s="45">
        <v>0</v>
      </c>
      <c r="AH279" s="44">
        <f>AH280</f>
        <v>0</v>
      </c>
      <c r="AI279" s="44"/>
      <c r="AJ279" s="44"/>
      <c r="AK279" s="44"/>
      <c r="AL279" s="44">
        <f>AL280</f>
        <v>0</v>
      </c>
    </row>
    <row r="280" spans="1:38" ht="38.25" outlineLevel="5" x14ac:dyDescent="0.25">
      <c r="A280" s="15" t="s">
        <v>58</v>
      </c>
      <c r="B280" s="8" t="s">
        <v>191</v>
      </c>
      <c r="C280" s="8" t="s">
        <v>24</v>
      </c>
      <c r="D280" s="8" t="s">
        <v>196</v>
      </c>
      <c r="E280" s="8" t="s">
        <v>59</v>
      </c>
      <c r="F280" s="33">
        <v>500</v>
      </c>
      <c r="G280" s="33"/>
      <c r="H280" s="33"/>
      <c r="I280" s="33"/>
      <c r="J280" s="33"/>
      <c r="K280" s="33"/>
      <c r="L280" s="34">
        <f>SUM(F280:K280)</f>
        <v>500</v>
      </c>
      <c r="M280" s="9">
        <v>500</v>
      </c>
      <c r="N280" s="33"/>
      <c r="O280" s="33"/>
      <c r="P280" s="33"/>
      <c r="Q280" s="33"/>
      <c r="R280" s="34">
        <f>SUM(N280:Q280)</f>
        <v>0</v>
      </c>
      <c r="S280" s="9">
        <v>0</v>
      </c>
      <c r="T280" s="33"/>
      <c r="U280" s="33"/>
      <c r="V280" s="33"/>
      <c r="W280" s="33"/>
      <c r="X280" s="34">
        <f>SUM(T280:W280)</f>
        <v>0</v>
      </c>
      <c r="Y280" s="9">
        <v>0</v>
      </c>
      <c r="Z280" s="44">
        <v>0</v>
      </c>
      <c r="AA280" s="44"/>
      <c r="AB280" s="44"/>
      <c r="AC280" s="44"/>
      <c r="AD280" s="44"/>
      <c r="AE280" s="44"/>
      <c r="AF280" s="46">
        <f>SUM(Z280:AE280)</f>
        <v>0</v>
      </c>
      <c r="AG280" s="45">
        <v>0</v>
      </c>
      <c r="AH280" s="44">
        <v>0</v>
      </c>
      <c r="AI280" s="44"/>
      <c r="AJ280" s="44"/>
      <c r="AK280" s="44"/>
      <c r="AL280" s="46">
        <f>SUM(AH280:AK280)</f>
        <v>0</v>
      </c>
    </row>
    <row r="281" spans="1:38" ht="153" outlineLevel="1" x14ac:dyDescent="0.25">
      <c r="A281" s="15" t="s">
        <v>197</v>
      </c>
      <c r="B281" s="8"/>
      <c r="C281" s="8"/>
      <c r="D281" s="8" t="s">
        <v>198</v>
      </c>
      <c r="E281" s="8"/>
      <c r="F281" s="33">
        <f>F282+F286+F292+F296</f>
        <v>6731.5700000000006</v>
      </c>
      <c r="G281" s="33"/>
      <c r="H281" s="33"/>
      <c r="I281" s="33"/>
      <c r="J281" s="33"/>
      <c r="K281" s="33"/>
      <c r="L281" s="33">
        <f>L282+L286+L292+L296</f>
        <v>6731.5700000000006</v>
      </c>
      <c r="M281" s="9">
        <v>6731.57</v>
      </c>
      <c r="N281" s="33">
        <f>N282+N286+N292+N296</f>
        <v>0</v>
      </c>
      <c r="O281" s="33"/>
      <c r="P281" s="33"/>
      <c r="Q281" s="33"/>
      <c r="R281" s="33">
        <f>R282+R286+R292+R296</f>
        <v>0</v>
      </c>
      <c r="S281" s="9">
        <v>6976.37</v>
      </c>
      <c r="T281" s="33">
        <f>T282+T286+T292+T296</f>
        <v>0</v>
      </c>
      <c r="U281" s="33"/>
      <c r="V281" s="33"/>
      <c r="W281" s="33"/>
      <c r="X281" s="33">
        <f>X282+X286+X292+X296</f>
        <v>0</v>
      </c>
      <c r="Y281" s="9">
        <v>7264.47</v>
      </c>
      <c r="Z281" s="44">
        <f>Z282+Z286+Z292+Z296</f>
        <v>6976.37</v>
      </c>
      <c r="AA281" s="44"/>
      <c r="AB281" s="44"/>
      <c r="AC281" s="44"/>
      <c r="AD281" s="44"/>
      <c r="AE281" s="44"/>
      <c r="AF281" s="44">
        <f>AF282+AF286+AF292+AF296</f>
        <v>6976.37</v>
      </c>
      <c r="AG281" s="45">
        <v>6976.37</v>
      </c>
      <c r="AH281" s="44">
        <f>AH282+AH286+AH292+AH296</f>
        <v>7264.47</v>
      </c>
      <c r="AI281" s="44"/>
      <c r="AJ281" s="44"/>
      <c r="AK281" s="44"/>
      <c r="AL281" s="44">
        <f>AL282+AL286+AL292+AL296</f>
        <v>7264.47</v>
      </c>
    </row>
    <row r="282" spans="1:38" ht="51" outlineLevel="2" x14ac:dyDescent="0.25">
      <c r="A282" s="15" t="s">
        <v>199</v>
      </c>
      <c r="B282" s="8"/>
      <c r="C282" s="8"/>
      <c r="D282" s="8" t="s">
        <v>200</v>
      </c>
      <c r="E282" s="8"/>
      <c r="F282" s="33">
        <f>F283</f>
        <v>3022.8</v>
      </c>
      <c r="G282" s="33"/>
      <c r="H282" s="33"/>
      <c r="I282" s="33"/>
      <c r="J282" s="33"/>
      <c r="K282" s="33"/>
      <c r="L282" s="33">
        <f>L283</f>
        <v>3022.8</v>
      </c>
      <c r="M282" s="9">
        <v>3022.8</v>
      </c>
      <c r="N282" s="33">
        <f>N283</f>
        <v>0</v>
      </c>
      <c r="O282" s="33"/>
      <c r="P282" s="33"/>
      <c r="Q282" s="33"/>
      <c r="R282" s="33">
        <f>R283</f>
        <v>0</v>
      </c>
      <c r="S282" s="9">
        <v>3122</v>
      </c>
      <c r="T282" s="33">
        <f>T283</f>
        <v>0</v>
      </c>
      <c r="U282" s="33"/>
      <c r="V282" s="33"/>
      <c r="W282" s="33"/>
      <c r="X282" s="33">
        <f>X283</f>
        <v>0</v>
      </c>
      <c r="Y282" s="9">
        <v>3256.2</v>
      </c>
      <c r="Z282" s="44">
        <f>Z283</f>
        <v>3122</v>
      </c>
      <c r="AA282" s="44"/>
      <c r="AB282" s="44"/>
      <c r="AC282" s="44"/>
      <c r="AD282" s="44"/>
      <c r="AE282" s="44"/>
      <c r="AF282" s="44">
        <f>AF283</f>
        <v>3122</v>
      </c>
      <c r="AG282" s="45">
        <v>3122</v>
      </c>
      <c r="AH282" s="44">
        <f>AH283</f>
        <v>3256.2</v>
      </c>
      <c r="AI282" s="44"/>
      <c r="AJ282" s="44"/>
      <c r="AK282" s="44"/>
      <c r="AL282" s="44">
        <f>AL283</f>
        <v>3256.2</v>
      </c>
    </row>
    <row r="283" spans="1:38" outlineLevel="3" x14ac:dyDescent="0.25">
      <c r="A283" s="15" t="s">
        <v>190</v>
      </c>
      <c r="B283" s="8" t="s">
        <v>191</v>
      </c>
      <c r="C283" s="8"/>
      <c r="D283" s="8" t="s">
        <v>200</v>
      </c>
      <c r="E283" s="8"/>
      <c r="F283" s="33">
        <f>F284</f>
        <v>3022.8</v>
      </c>
      <c r="G283" s="33"/>
      <c r="H283" s="33"/>
      <c r="I283" s="33"/>
      <c r="J283" s="33"/>
      <c r="K283" s="33"/>
      <c r="L283" s="33">
        <f>L284</f>
        <v>3022.8</v>
      </c>
      <c r="M283" s="9">
        <v>3022.8</v>
      </c>
      <c r="N283" s="33">
        <f>N284</f>
        <v>0</v>
      </c>
      <c r="O283" s="33"/>
      <c r="P283" s="33"/>
      <c r="Q283" s="33"/>
      <c r="R283" s="33">
        <f>R284</f>
        <v>0</v>
      </c>
      <c r="S283" s="9">
        <v>3122</v>
      </c>
      <c r="T283" s="33">
        <f>T284</f>
        <v>0</v>
      </c>
      <c r="U283" s="33"/>
      <c r="V283" s="33"/>
      <c r="W283" s="33"/>
      <c r="X283" s="33">
        <f>X284</f>
        <v>0</v>
      </c>
      <c r="Y283" s="9">
        <v>3256.2</v>
      </c>
      <c r="Z283" s="44">
        <f>Z284</f>
        <v>3122</v>
      </c>
      <c r="AA283" s="44"/>
      <c r="AB283" s="44"/>
      <c r="AC283" s="44"/>
      <c r="AD283" s="44"/>
      <c r="AE283" s="44"/>
      <c r="AF283" s="44">
        <f>AF284</f>
        <v>3122</v>
      </c>
      <c r="AG283" s="45">
        <v>3122</v>
      </c>
      <c r="AH283" s="44">
        <f>AH284</f>
        <v>3256.2</v>
      </c>
      <c r="AI283" s="44"/>
      <c r="AJ283" s="44"/>
      <c r="AK283" s="44"/>
      <c r="AL283" s="44">
        <f>AL284</f>
        <v>3256.2</v>
      </c>
    </row>
    <row r="284" spans="1:38" outlineLevel="4" x14ac:dyDescent="0.25">
      <c r="A284" s="15" t="s">
        <v>192</v>
      </c>
      <c r="B284" s="8" t="s">
        <v>191</v>
      </c>
      <c r="C284" s="8" t="s">
        <v>24</v>
      </c>
      <c r="D284" s="8" t="s">
        <v>200</v>
      </c>
      <c r="E284" s="8"/>
      <c r="F284" s="33">
        <f>F285</f>
        <v>3022.8</v>
      </c>
      <c r="G284" s="33"/>
      <c r="H284" s="33"/>
      <c r="I284" s="33"/>
      <c r="J284" s="33"/>
      <c r="K284" s="33"/>
      <c r="L284" s="33">
        <f>L285</f>
        <v>3022.8</v>
      </c>
      <c r="M284" s="9">
        <v>3022.8</v>
      </c>
      <c r="N284" s="33">
        <f>N285</f>
        <v>0</v>
      </c>
      <c r="O284" s="33"/>
      <c r="P284" s="33"/>
      <c r="Q284" s="33"/>
      <c r="R284" s="33">
        <f>R285</f>
        <v>0</v>
      </c>
      <c r="S284" s="9">
        <v>3122</v>
      </c>
      <c r="T284" s="33">
        <f>T285</f>
        <v>0</v>
      </c>
      <c r="U284" s="33"/>
      <c r="V284" s="33"/>
      <c r="W284" s="33"/>
      <c r="X284" s="33">
        <f>X285</f>
        <v>0</v>
      </c>
      <c r="Y284" s="9">
        <v>3256.2</v>
      </c>
      <c r="Z284" s="44">
        <f>Z285</f>
        <v>3122</v>
      </c>
      <c r="AA284" s="44"/>
      <c r="AB284" s="44"/>
      <c r="AC284" s="44"/>
      <c r="AD284" s="44"/>
      <c r="AE284" s="44"/>
      <c r="AF284" s="44">
        <f>AF285</f>
        <v>3122</v>
      </c>
      <c r="AG284" s="45">
        <v>3122</v>
      </c>
      <c r="AH284" s="44">
        <f>AH285</f>
        <v>3256.2</v>
      </c>
      <c r="AI284" s="44"/>
      <c r="AJ284" s="44"/>
      <c r="AK284" s="44"/>
      <c r="AL284" s="44">
        <f>AL285</f>
        <v>3256.2</v>
      </c>
    </row>
    <row r="285" spans="1:38" outlineLevel="5" x14ac:dyDescent="0.25">
      <c r="A285" s="15" t="s">
        <v>17</v>
      </c>
      <c r="B285" s="8" t="s">
        <v>191</v>
      </c>
      <c r="C285" s="8" t="s">
        <v>24</v>
      </c>
      <c r="D285" s="8" t="s">
        <v>200</v>
      </c>
      <c r="E285" s="8" t="s">
        <v>18</v>
      </c>
      <c r="F285" s="33">
        <v>3022.8</v>
      </c>
      <c r="G285" s="33"/>
      <c r="H285" s="33"/>
      <c r="I285" s="33"/>
      <c r="J285" s="33"/>
      <c r="K285" s="33"/>
      <c r="L285" s="34">
        <f>SUM(F285:K285)</f>
        <v>3022.8</v>
      </c>
      <c r="M285" s="9">
        <v>3022.8</v>
      </c>
      <c r="N285" s="33"/>
      <c r="O285" s="33"/>
      <c r="P285" s="33"/>
      <c r="Q285" s="33"/>
      <c r="R285" s="34">
        <f>SUM(N285:Q285)</f>
        <v>0</v>
      </c>
      <c r="S285" s="9">
        <v>3122</v>
      </c>
      <c r="T285" s="33"/>
      <c r="U285" s="33"/>
      <c r="V285" s="33"/>
      <c r="W285" s="33"/>
      <c r="X285" s="34">
        <f>SUM(T285:W285)</f>
        <v>0</v>
      </c>
      <c r="Y285" s="9">
        <v>3256.2</v>
      </c>
      <c r="Z285" s="44">
        <v>3122</v>
      </c>
      <c r="AA285" s="44"/>
      <c r="AB285" s="44"/>
      <c r="AC285" s="44"/>
      <c r="AD285" s="44"/>
      <c r="AE285" s="44"/>
      <c r="AF285" s="46">
        <f>SUM(Z285:AE285)</f>
        <v>3122</v>
      </c>
      <c r="AG285" s="45">
        <v>3122</v>
      </c>
      <c r="AH285" s="44">
        <v>3256.2</v>
      </c>
      <c r="AI285" s="44"/>
      <c r="AJ285" s="44"/>
      <c r="AK285" s="44"/>
      <c r="AL285" s="46">
        <f>SUM(AH285:AK285)</f>
        <v>3256.2</v>
      </c>
    </row>
    <row r="286" spans="1:38" ht="38.25" outlineLevel="2" x14ac:dyDescent="0.25">
      <c r="A286" s="15" t="s">
        <v>201</v>
      </c>
      <c r="B286" s="8"/>
      <c r="C286" s="8"/>
      <c r="D286" s="8" t="s">
        <v>202</v>
      </c>
      <c r="E286" s="8"/>
      <c r="F286" s="33">
        <f>F287</f>
        <v>3552.8</v>
      </c>
      <c r="G286" s="33"/>
      <c r="H286" s="33"/>
      <c r="I286" s="33"/>
      <c r="J286" s="33"/>
      <c r="K286" s="33"/>
      <c r="L286" s="33">
        <f>L287</f>
        <v>3552.8</v>
      </c>
      <c r="M286" s="9">
        <v>3552.8</v>
      </c>
      <c r="N286" s="33">
        <f>N287</f>
        <v>0</v>
      </c>
      <c r="O286" s="33"/>
      <c r="P286" s="33"/>
      <c r="Q286" s="33"/>
      <c r="R286" s="33">
        <f>R287</f>
        <v>0</v>
      </c>
      <c r="S286" s="9">
        <v>3698.4</v>
      </c>
      <c r="T286" s="33">
        <f>T287</f>
        <v>0</v>
      </c>
      <c r="U286" s="33"/>
      <c r="V286" s="33"/>
      <c r="W286" s="33"/>
      <c r="X286" s="33">
        <f>X287</f>
        <v>0</v>
      </c>
      <c r="Y286" s="9">
        <v>3852.3</v>
      </c>
      <c r="Z286" s="44">
        <f>Z287</f>
        <v>3698.4</v>
      </c>
      <c r="AA286" s="44"/>
      <c r="AB286" s="44"/>
      <c r="AC286" s="44"/>
      <c r="AD286" s="44"/>
      <c r="AE286" s="44"/>
      <c r="AF286" s="44">
        <f>AF287</f>
        <v>3698.4</v>
      </c>
      <c r="AG286" s="45">
        <v>3698.4</v>
      </c>
      <c r="AH286" s="44">
        <f>AH287</f>
        <v>3852.3</v>
      </c>
      <c r="AI286" s="44"/>
      <c r="AJ286" s="44"/>
      <c r="AK286" s="44"/>
      <c r="AL286" s="44">
        <f>AL287</f>
        <v>3852.3</v>
      </c>
    </row>
    <row r="287" spans="1:38" outlineLevel="3" x14ac:dyDescent="0.25">
      <c r="A287" s="15" t="s">
        <v>190</v>
      </c>
      <c r="B287" s="8" t="s">
        <v>191</v>
      </c>
      <c r="C287" s="8"/>
      <c r="D287" s="8" t="s">
        <v>202</v>
      </c>
      <c r="E287" s="8"/>
      <c r="F287" s="33">
        <f>F288</f>
        <v>3552.8</v>
      </c>
      <c r="G287" s="33"/>
      <c r="H287" s="33"/>
      <c r="I287" s="33"/>
      <c r="J287" s="33"/>
      <c r="K287" s="33"/>
      <c r="L287" s="33">
        <f>L288</f>
        <v>3552.8</v>
      </c>
      <c r="M287" s="9">
        <v>3552.8</v>
      </c>
      <c r="N287" s="33">
        <f>N288</f>
        <v>0</v>
      </c>
      <c r="O287" s="33"/>
      <c r="P287" s="33"/>
      <c r="Q287" s="33"/>
      <c r="R287" s="33">
        <f>R288</f>
        <v>0</v>
      </c>
      <c r="S287" s="9">
        <v>3698.4</v>
      </c>
      <c r="T287" s="33">
        <f>T288</f>
        <v>0</v>
      </c>
      <c r="U287" s="33"/>
      <c r="V287" s="33"/>
      <c r="W287" s="33"/>
      <c r="X287" s="33">
        <f>X288</f>
        <v>0</v>
      </c>
      <c r="Y287" s="9">
        <v>3852.3</v>
      </c>
      <c r="Z287" s="44">
        <f>Z288</f>
        <v>3698.4</v>
      </c>
      <c r="AA287" s="44"/>
      <c r="AB287" s="44"/>
      <c r="AC287" s="44"/>
      <c r="AD287" s="44"/>
      <c r="AE287" s="44"/>
      <c r="AF287" s="44">
        <f>AF288</f>
        <v>3698.4</v>
      </c>
      <c r="AG287" s="45">
        <v>3698.4</v>
      </c>
      <c r="AH287" s="44">
        <f>AH288</f>
        <v>3852.3</v>
      </c>
      <c r="AI287" s="44"/>
      <c r="AJ287" s="44"/>
      <c r="AK287" s="44"/>
      <c r="AL287" s="44">
        <f>AL288</f>
        <v>3852.3</v>
      </c>
    </row>
    <row r="288" spans="1:38" outlineLevel="4" x14ac:dyDescent="0.25">
      <c r="A288" s="15" t="s">
        <v>192</v>
      </c>
      <c r="B288" s="8" t="s">
        <v>191</v>
      </c>
      <c r="C288" s="8" t="s">
        <v>24</v>
      </c>
      <c r="D288" s="8" t="s">
        <v>202</v>
      </c>
      <c r="E288" s="8"/>
      <c r="F288" s="33">
        <f>F289+F290+F291</f>
        <v>3552.8</v>
      </c>
      <c r="G288" s="33"/>
      <c r="H288" s="33"/>
      <c r="I288" s="33"/>
      <c r="J288" s="33"/>
      <c r="K288" s="33"/>
      <c r="L288" s="33">
        <f>L289+L290+L291</f>
        <v>3552.8</v>
      </c>
      <c r="M288" s="9">
        <v>3552.8</v>
      </c>
      <c r="N288" s="33">
        <f>N289+N290+N291</f>
        <v>0</v>
      </c>
      <c r="O288" s="33"/>
      <c r="P288" s="33"/>
      <c r="Q288" s="33"/>
      <c r="R288" s="33">
        <f>R289+R290+R291</f>
        <v>0</v>
      </c>
      <c r="S288" s="9">
        <v>3698.4</v>
      </c>
      <c r="T288" s="33">
        <f>T289+T290+T291</f>
        <v>0</v>
      </c>
      <c r="U288" s="33"/>
      <c r="V288" s="33"/>
      <c r="W288" s="33"/>
      <c r="X288" s="33">
        <f>X289+X290+X291</f>
        <v>0</v>
      </c>
      <c r="Y288" s="9">
        <v>3852.3</v>
      </c>
      <c r="Z288" s="44">
        <f>Z289+Z290+Z291</f>
        <v>3698.4</v>
      </c>
      <c r="AA288" s="44"/>
      <c r="AB288" s="44"/>
      <c r="AC288" s="44"/>
      <c r="AD288" s="44"/>
      <c r="AE288" s="44"/>
      <c r="AF288" s="44">
        <f>AF289+AF290+AF291</f>
        <v>3698.4</v>
      </c>
      <c r="AG288" s="45">
        <v>3698.4</v>
      </c>
      <c r="AH288" s="44">
        <f>AH289+AH290+AH291</f>
        <v>3852.3</v>
      </c>
      <c r="AI288" s="44"/>
      <c r="AJ288" s="44"/>
      <c r="AK288" s="44"/>
      <c r="AL288" s="44">
        <f>AL289+AL290+AL291</f>
        <v>3852.3</v>
      </c>
    </row>
    <row r="289" spans="1:38" ht="38.25" outlineLevel="5" x14ac:dyDescent="0.25">
      <c r="A289" s="15" t="s">
        <v>58</v>
      </c>
      <c r="B289" s="8" t="s">
        <v>191</v>
      </c>
      <c r="C289" s="8" t="s">
        <v>24</v>
      </c>
      <c r="D289" s="8" t="s">
        <v>202</v>
      </c>
      <c r="E289" s="8" t="s">
        <v>59</v>
      </c>
      <c r="F289" s="33">
        <v>661.4</v>
      </c>
      <c r="G289" s="33"/>
      <c r="H289" s="33"/>
      <c r="I289" s="33"/>
      <c r="J289" s="33"/>
      <c r="K289" s="33"/>
      <c r="L289" s="34">
        <f>SUM(F289:K289)</f>
        <v>661.4</v>
      </c>
      <c r="M289" s="9">
        <v>661.4</v>
      </c>
      <c r="N289" s="33"/>
      <c r="O289" s="33"/>
      <c r="P289" s="33"/>
      <c r="Q289" s="33"/>
      <c r="R289" s="34">
        <f t="shared" ref="R289:R291" si="96">SUM(N289:Q289)</f>
        <v>0</v>
      </c>
      <c r="S289" s="9">
        <v>687.9</v>
      </c>
      <c r="T289" s="33"/>
      <c r="U289" s="33"/>
      <c r="V289" s="33"/>
      <c r="W289" s="33"/>
      <c r="X289" s="34">
        <f t="shared" ref="X289:X291" si="97">SUM(T289:W289)</f>
        <v>0</v>
      </c>
      <c r="Y289" s="9">
        <v>715.9</v>
      </c>
      <c r="Z289" s="44">
        <v>687.9</v>
      </c>
      <c r="AA289" s="44"/>
      <c r="AB289" s="44"/>
      <c r="AC289" s="44"/>
      <c r="AD289" s="44"/>
      <c r="AE289" s="44"/>
      <c r="AF289" s="46">
        <f t="shared" ref="AF289:AF291" si="98">SUM(Z289:AE289)</f>
        <v>687.9</v>
      </c>
      <c r="AG289" s="45">
        <v>687.9</v>
      </c>
      <c r="AH289" s="44">
        <v>715.9</v>
      </c>
      <c r="AI289" s="44"/>
      <c r="AJ289" s="44"/>
      <c r="AK289" s="44"/>
      <c r="AL289" s="46">
        <f t="shared" ref="AL289:AL291" si="99">SUM(AH289:AK289)</f>
        <v>715.9</v>
      </c>
    </row>
    <row r="290" spans="1:38" outlineLevel="5" x14ac:dyDescent="0.25">
      <c r="A290" s="15" t="s">
        <v>17</v>
      </c>
      <c r="B290" s="8" t="s">
        <v>191</v>
      </c>
      <c r="C290" s="8" t="s">
        <v>24</v>
      </c>
      <c r="D290" s="8" t="s">
        <v>202</v>
      </c>
      <c r="E290" s="8" t="s">
        <v>18</v>
      </c>
      <c r="F290" s="33">
        <v>2067.4</v>
      </c>
      <c r="G290" s="33"/>
      <c r="H290" s="33"/>
      <c r="I290" s="33"/>
      <c r="J290" s="33"/>
      <c r="K290" s="33"/>
      <c r="L290" s="34">
        <f>SUM(F290:K290)</f>
        <v>2067.4</v>
      </c>
      <c r="M290" s="9">
        <v>2067.4</v>
      </c>
      <c r="N290" s="33"/>
      <c r="O290" s="33"/>
      <c r="P290" s="33"/>
      <c r="Q290" s="33"/>
      <c r="R290" s="34">
        <f t="shared" si="96"/>
        <v>0</v>
      </c>
      <c r="S290" s="9">
        <v>2152.5</v>
      </c>
      <c r="T290" s="33"/>
      <c r="U290" s="33"/>
      <c r="V290" s="33"/>
      <c r="W290" s="33"/>
      <c r="X290" s="34">
        <f t="shared" si="97"/>
        <v>0</v>
      </c>
      <c r="Y290" s="9">
        <v>2243.4</v>
      </c>
      <c r="Z290" s="44">
        <v>2152.5</v>
      </c>
      <c r="AA290" s="44"/>
      <c r="AB290" s="44"/>
      <c r="AC290" s="44"/>
      <c r="AD290" s="44"/>
      <c r="AE290" s="44"/>
      <c r="AF290" s="46">
        <f t="shared" si="98"/>
        <v>2152.5</v>
      </c>
      <c r="AG290" s="45">
        <v>2152.5</v>
      </c>
      <c r="AH290" s="44">
        <v>2243.4</v>
      </c>
      <c r="AI290" s="44"/>
      <c r="AJ290" s="44"/>
      <c r="AK290" s="44"/>
      <c r="AL290" s="46">
        <f t="shared" si="99"/>
        <v>2243.4</v>
      </c>
    </row>
    <row r="291" spans="1:38" outlineLevel="5" x14ac:dyDescent="0.25">
      <c r="A291" s="15" t="s">
        <v>19</v>
      </c>
      <c r="B291" s="8" t="s">
        <v>191</v>
      </c>
      <c r="C291" s="8" t="s">
        <v>24</v>
      </c>
      <c r="D291" s="8" t="s">
        <v>202</v>
      </c>
      <c r="E291" s="8" t="s">
        <v>20</v>
      </c>
      <c r="F291" s="33">
        <v>824</v>
      </c>
      <c r="G291" s="33"/>
      <c r="H291" s="33"/>
      <c r="I291" s="33"/>
      <c r="J291" s="33"/>
      <c r="K291" s="33"/>
      <c r="L291" s="34">
        <f>SUM(F291:K291)</f>
        <v>824</v>
      </c>
      <c r="M291" s="9">
        <v>824</v>
      </c>
      <c r="N291" s="33"/>
      <c r="O291" s="33"/>
      <c r="P291" s="33"/>
      <c r="Q291" s="33"/>
      <c r="R291" s="34">
        <f t="shared" si="96"/>
        <v>0</v>
      </c>
      <c r="S291" s="9">
        <v>858</v>
      </c>
      <c r="T291" s="33"/>
      <c r="U291" s="33"/>
      <c r="V291" s="33"/>
      <c r="W291" s="33"/>
      <c r="X291" s="34">
        <f t="shared" si="97"/>
        <v>0</v>
      </c>
      <c r="Y291" s="9">
        <v>893</v>
      </c>
      <c r="Z291" s="44">
        <v>858</v>
      </c>
      <c r="AA291" s="44"/>
      <c r="AB291" s="44"/>
      <c r="AC291" s="44"/>
      <c r="AD291" s="44"/>
      <c r="AE291" s="44"/>
      <c r="AF291" s="46">
        <f t="shared" si="98"/>
        <v>858</v>
      </c>
      <c r="AG291" s="45">
        <v>858</v>
      </c>
      <c r="AH291" s="44">
        <v>893</v>
      </c>
      <c r="AI291" s="44"/>
      <c r="AJ291" s="44"/>
      <c r="AK291" s="44"/>
      <c r="AL291" s="46">
        <f t="shared" si="99"/>
        <v>893</v>
      </c>
    </row>
    <row r="292" spans="1:38" ht="25.5" outlineLevel="2" x14ac:dyDescent="0.25">
      <c r="A292" s="15" t="s">
        <v>203</v>
      </c>
      <c r="B292" s="8"/>
      <c r="C292" s="8"/>
      <c r="D292" s="8" t="s">
        <v>204</v>
      </c>
      <c r="E292" s="8"/>
      <c r="F292" s="33">
        <f>F293</f>
        <v>94.76</v>
      </c>
      <c r="G292" s="33"/>
      <c r="H292" s="33"/>
      <c r="I292" s="33"/>
      <c r="J292" s="33"/>
      <c r="K292" s="33"/>
      <c r="L292" s="33">
        <f>L293</f>
        <v>94.76</v>
      </c>
      <c r="M292" s="9">
        <v>94.757999999999996</v>
      </c>
      <c r="N292" s="33">
        <f>N293</f>
        <v>0</v>
      </c>
      <c r="O292" s="33"/>
      <c r="P292" s="33"/>
      <c r="Q292" s="33"/>
      <c r="R292" s="33">
        <f>R293</f>
        <v>0</v>
      </c>
      <c r="S292" s="9">
        <v>94.757999999999996</v>
      </c>
      <c r="T292" s="33">
        <f>T293</f>
        <v>0</v>
      </c>
      <c r="U292" s="33"/>
      <c r="V292" s="33"/>
      <c r="W292" s="33"/>
      <c r="X292" s="33">
        <f>X293</f>
        <v>0</v>
      </c>
      <c r="Y292" s="9">
        <v>94.757999999999996</v>
      </c>
      <c r="Z292" s="44">
        <f>Z293</f>
        <v>94.76</v>
      </c>
      <c r="AA292" s="44"/>
      <c r="AB292" s="44"/>
      <c r="AC292" s="44"/>
      <c r="AD292" s="44"/>
      <c r="AE292" s="44"/>
      <c r="AF292" s="44">
        <f>AF293</f>
        <v>94.76</v>
      </c>
      <c r="AG292" s="45">
        <v>94.757999999999996</v>
      </c>
      <c r="AH292" s="44">
        <f>AH293</f>
        <v>94.76</v>
      </c>
      <c r="AI292" s="44"/>
      <c r="AJ292" s="44"/>
      <c r="AK292" s="44"/>
      <c r="AL292" s="44">
        <f>AL293</f>
        <v>94.76</v>
      </c>
    </row>
    <row r="293" spans="1:38" outlineLevel="3" x14ac:dyDescent="0.25">
      <c r="A293" s="15" t="s">
        <v>190</v>
      </c>
      <c r="B293" s="8" t="s">
        <v>191</v>
      </c>
      <c r="C293" s="8"/>
      <c r="D293" s="8" t="s">
        <v>204</v>
      </c>
      <c r="E293" s="8"/>
      <c r="F293" s="33">
        <f>F294</f>
        <v>94.76</v>
      </c>
      <c r="G293" s="33"/>
      <c r="H293" s="33"/>
      <c r="I293" s="33"/>
      <c r="J293" s="33"/>
      <c r="K293" s="33"/>
      <c r="L293" s="33">
        <f>L294</f>
        <v>94.76</v>
      </c>
      <c r="M293" s="9">
        <v>94.757999999999996</v>
      </c>
      <c r="N293" s="33">
        <f>N294</f>
        <v>0</v>
      </c>
      <c r="O293" s="33"/>
      <c r="P293" s="33"/>
      <c r="Q293" s="33"/>
      <c r="R293" s="33">
        <f>R294</f>
        <v>0</v>
      </c>
      <c r="S293" s="9">
        <v>94.757999999999996</v>
      </c>
      <c r="T293" s="33">
        <f>T294</f>
        <v>0</v>
      </c>
      <c r="U293" s="33"/>
      <c r="V293" s="33"/>
      <c r="W293" s="33"/>
      <c r="X293" s="33">
        <f>X294</f>
        <v>0</v>
      </c>
      <c r="Y293" s="9">
        <v>94.757999999999996</v>
      </c>
      <c r="Z293" s="44">
        <f>Z294</f>
        <v>94.76</v>
      </c>
      <c r="AA293" s="44"/>
      <c r="AB293" s="44"/>
      <c r="AC293" s="44"/>
      <c r="AD293" s="44"/>
      <c r="AE293" s="44"/>
      <c r="AF293" s="44">
        <f>AF294</f>
        <v>94.76</v>
      </c>
      <c r="AG293" s="45">
        <v>94.757999999999996</v>
      </c>
      <c r="AH293" s="44">
        <f>AH294</f>
        <v>94.76</v>
      </c>
      <c r="AI293" s="44"/>
      <c r="AJ293" s="44"/>
      <c r="AK293" s="44"/>
      <c r="AL293" s="44">
        <f>AL294</f>
        <v>94.76</v>
      </c>
    </row>
    <row r="294" spans="1:38" outlineLevel="4" x14ac:dyDescent="0.25">
      <c r="A294" s="15" t="s">
        <v>192</v>
      </c>
      <c r="B294" s="8" t="s">
        <v>191</v>
      </c>
      <c r="C294" s="8" t="s">
        <v>24</v>
      </c>
      <c r="D294" s="8" t="s">
        <v>204</v>
      </c>
      <c r="E294" s="8"/>
      <c r="F294" s="33">
        <f>F295</f>
        <v>94.76</v>
      </c>
      <c r="G294" s="33"/>
      <c r="H294" s="33"/>
      <c r="I294" s="33"/>
      <c r="J294" s="33"/>
      <c r="K294" s="33"/>
      <c r="L294" s="33">
        <f>L295</f>
        <v>94.76</v>
      </c>
      <c r="M294" s="9">
        <v>94.757999999999996</v>
      </c>
      <c r="N294" s="33">
        <f>N295</f>
        <v>0</v>
      </c>
      <c r="O294" s="33"/>
      <c r="P294" s="33"/>
      <c r="Q294" s="33"/>
      <c r="R294" s="33">
        <f>R295</f>
        <v>0</v>
      </c>
      <c r="S294" s="9">
        <v>94.757999999999996</v>
      </c>
      <c r="T294" s="33">
        <f>T295</f>
        <v>0</v>
      </c>
      <c r="U294" s="33"/>
      <c r="V294" s="33"/>
      <c r="W294" s="33"/>
      <c r="X294" s="33">
        <f>X295</f>
        <v>0</v>
      </c>
      <c r="Y294" s="9">
        <v>94.757999999999996</v>
      </c>
      <c r="Z294" s="44">
        <f>Z295</f>
        <v>94.76</v>
      </c>
      <c r="AA294" s="44"/>
      <c r="AB294" s="44"/>
      <c r="AC294" s="44"/>
      <c r="AD294" s="44"/>
      <c r="AE294" s="44"/>
      <c r="AF294" s="44">
        <f>AF295</f>
        <v>94.76</v>
      </c>
      <c r="AG294" s="45">
        <v>94.757999999999996</v>
      </c>
      <c r="AH294" s="44">
        <f>AH295</f>
        <v>94.76</v>
      </c>
      <c r="AI294" s="44"/>
      <c r="AJ294" s="44"/>
      <c r="AK294" s="44"/>
      <c r="AL294" s="44">
        <f>AL295</f>
        <v>94.76</v>
      </c>
    </row>
    <row r="295" spans="1:38" outlineLevel="5" x14ac:dyDescent="0.25">
      <c r="A295" s="15" t="s">
        <v>17</v>
      </c>
      <c r="B295" s="8" t="s">
        <v>191</v>
      </c>
      <c r="C295" s="8" t="s">
        <v>24</v>
      </c>
      <c r="D295" s="8" t="s">
        <v>204</v>
      </c>
      <c r="E295" s="8" t="s">
        <v>18</v>
      </c>
      <c r="F295" s="33">
        <v>94.76</v>
      </c>
      <c r="G295" s="33"/>
      <c r="H295" s="33"/>
      <c r="I295" s="33"/>
      <c r="J295" s="33"/>
      <c r="K295" s="33"/>
      <c r="L295" s="34">
        <f>SUM(F295:K295)</f>
        <v>94.76</v>
      </c>
      <c r="M295" s="9">
        <v>94.757999999999996</v>
      </c>
      <c r="N295" s="33"/>
      <c r="O295" s="33"/>
      <c r="P295" s="33"/>
      <c r="Q295" s="33"/>
      <c r="R295" s="34">
        <f>SUM(N295:Q295)</f>
        <v>0</v>
      </c>
      <c r="S295" s="9">
        <v>94.757999999999996</v>
      </c>
      <c r="T295" s="33"/>
      <c r="U295" s="33"/>
      <c r="V295" s="33"/>
      <c r="W295" s="33"/>
      <c r="X295" s="34">
        <f>SUM(T295:W295)</f>
        <v>0</v>
      </c>
      <c r="Y295" s="9">
        <v>94.757999999999996</v>
      </c>
      <c r="Z295" s="44">
        <v>94.76</v>
      </c>
      <c r="AA295" s="44"/>
      <c r="AB295" s="44"/>
      <c r="AC295" s="44"/>
      <c r="AD295" s="44"/>
      <c r="AE295" s="44"/>
      <c r="AF295" s="46">
        <f>SUM(Z295:AE295)</f>
        <v>94.76</v>
      </c>
      <c r="AG295" s="45">
        <v>94.757999999999996</v>
      </c>
      <c r="AH295" s="44">
        <v>94.76</v>
      </c>
      <c r="AI295" s="44"/>
      <c r="AJ295" s="44"/>
      <c r="AK295" s="44"/>
      <c r="AL295" s="46">
        <f>SUM(AH295:AK295)</f>
        <v>94.76</v>
      </c>
    </row>
    <row r="296" spans="1:38" ht="51" outlineLevel="2" x14ac:dyDescent="0.25">
      <c r="A296" s="15" t="s">
        <v>205</v>
      </c>
      <c r="B296" s="8"/>
      <c r="C296" s="8"/>
      <c r="D296" s="8" t="s">
        <v>206</v>
      </c>
      <c r="E296" s="8"/>
      <c r="F296" s="33">
        <f>F297</f>
        <v>61.21</v>
      </c>
      <c r="G296" s="33"/>
      <c r="H296" s="33"/>
      <c r="I296" s="33"/>
      <c r="J296" s="33"/>
      <c r="K296" s="33"/>
      <c r="L296" s="33">
        <f>L297</f>
        <v>61.21</v>
      </c>
      <c r="M296" s="9">
        <v>61.212000000000003</v>
      </c>
      <c r="N296" s="33">
        <f>N297</f>
        <v>0</v>
      </c>
      <c r="O296" s="33"/>
      <c r="P296" s="33"/>
      <c r="Q296" s="33"/>
      <c r="R296" s="33">
        <f>R297</f>
        <v>0</v>
      </c>
      <c r="S296" s="9">
        <v>61.212000000000003</v>
      </c>
      <c r="T296" s="33">
        <f>T297</f>
        <v>0</v>
      </c>
      <c r="U296" s="33"/>
      <c r="V296" s="33"/>
      <c r="W296" s="33"/>
      <c r="X296" s="33">
        <f>X297</f>
        <v>0</v>
      </c>
      <c r="Y296" s="9">
        <v>61.212000000000003</v>
      </c>
      <c r="Z296" s="44">
        <f>Z297</f>
        <v>61.21</v>
      </c>
      <c r="AA296" s="44"/>
      <c r="AB296" s="44"/>
      <c r="AC296" s="44"/>
      <c r="AD296" s="44"/>
      <c r="AE296" s="44"/>
      <c r="AF296" s="44">
        <f>AF297</f>
        <v>61.21</v>
      </c>
      <c r="AG296" s="45">
        <v>61.212000000000003</v>
      </c>
      <c r="AH296" s="44">
        <f>AH297</f>
        <v>61.21</v>
      </c>
      <c r="AI296" s="44"/>
      <c r="AJ296" s="44"/>
      <c r="AK296" s="44"/>
      <c r="AL296" s="44">
        <f>AL297</f>
        <v>61.21</v>
      </c>
    </row>
    <row r="297" spans="1:38" outlineLevel="3" x14ac:dyDescent="0.25">
      <c r="A297" s="15" t="s">
        <v>190</v>
      </c>
      <c r="B297" s="8" t="s">
        <v>191</v>
      </c>
      <c r="C297" s="8"/>
      <c r="D297" s="8" t="s">
        <v>206</v>
      </c>
      <c r="E297" s="8"/>
      <c r="F297" s="33">
        <f>F298</f>
        <v>61.21</v>
      </c>
      <c r="G297" s="33"/>
      <c r="H297" s="33"/>
      <c r="I297" s="33"/>
      <c r="J297" s="33"/>
      <c r="K297" s="33"/>
      <c r="L297" s="33">
        <f>L298</f>
        <v>61.21</v>
      </c>
      <c r="M297" s="9">
        <v>61.212000000000003</v>
      </c>
      <c r="N297" s="33">
        <f>N298</f>
        <v>0</v>
      </c>
      <c r="O297" s="33"/>
      <c r="P297" s="33"/>
      <c r="Q297" s="33"/>
      <c r="R297" s="33">
        <f>R298</f>
        <v>0</v>
      </c>
      <c r="S297" s="9">
        <v>61.212000000000003</v>
      </c>
      <c r="T297" s="33">
        <f>T298</f>
        <v>0</v>
      </c>
      <c r="U297" s="33"/>
      <c r="V297" s="33"/>
      <c r="W297" s="33"/>
      <c r="X297" s="33">
        <f>X298</f>
        <v>0</v>
      </c>
      <c r="Y297" s="9">
        <v>61.212000000000003</v>
      </c>
      <c r="Z297" s="44">
        <f>Z298</f>
        <v>61.21</v>
      </c>
      <c r="AA297" s="44"/>
      <c r="AB297" s="44"/>
      <c r="AC297" s="44"/>
      <c r="AD297" s="44"/>
      <c r="AE297" s="44"/>
      <c r="AF297" s="44">
        <f>AF298</f>
        <v>61.21</v>
      </c>
      <c r="AG297" s="45">
        <v>61.212000000000003</v>
      </c>
      <c r="AH297" s="44">
        <f>AH298</f>
        <v>61.21</v>
      </c>
      <c r="AI297" s="44"/>
      <c r="AJ297" s="44"/>
      <c r="AK297" s="44"/>
      <c r="AL297" s="44">
        <f>AL298</f>
        <v>61.21</v>
      </c>
    </row>
    <row r="298" spans="1:38" outlineLevel="4" x14ac:dyDescent="0.25">
      <c r="A298" s="15" t="s">
        <v>192</v>
      </c>
      <c r="B298" s="8" t="s">
        <v>191</v>
      </c>
      <c r="C298" s="8" t="s">
        <v>24</v>
      </c>
      <c r="D298" s="8" t="s">
        <v>206</v>
      </c>
      <c r="E298" s="8"/>
      <c r="F298" s="33">
        <f>F299</f>
        <v>61.21</v>
      </c>
      <c r="G298" s="33"/>
      <c r="H298" s="33"/>
      <c r="I298" s="33"/>
      <c r="J298" s="33"/>
      <c r="K298" s="33"/>
      <c r="L298" s="33">
        <f>L299</f>
        <v>61.21</v>
      </c>
      <c r="M298" s="9">
        <v>61.212000000000003</v>
      </c>
      <c r="N298" s="33">
        <f>N299</f>
        <v>0</v>
      </c>
      <c r="O298" s="33"/>
      <c r="P298" s="33"/>
      <c r="Q298" s="33"/>
      <c r="R298" s="33">
        <f>R299</f>
        <v>0</v>
      </c>
      <c r="S298" s="9">
        <v>61.212000000000003</v>
      </c>
      <c r="T298" s="33">
        <f>T299</f>
        <v>0</v>
      </c>
      <c r="U298" s="33"/>
      <c r="V298" s="33"/>
      <c r="W298" s="33"/>
      <c r="X298" s="33">
        <f>X299</f>
        <v>0</v>
      </c>
      <c r="Y298" s="9">
        <v>61.212000000000003</v>
      </c>
      <c r="Z298" s="44">
        <f>Z299</f>
        <v>61.21</v>
      </c>
      <c r="AA298" s="44"/>
      <c r="AB298" s="44"/>
      <c r="AC298" s="44"/>
      <c r="AD298" s="44"/>
      <c r="AE298" s="44"/>
      <c r="AF298" s="44">
        <f>AF299</f>
        <v>61.21</v>
      </c>
      <c r="AG298" s="45">
        <v>61.212000000000003</v>
      </c>
      <c r="AH298" s="44">
        <f>AH299</f>
        <v>61.21</v>
      </c>
      <c r="AI298" s="44"/>
      <c r="AJ298" s="44"/>
      <c r="AK298" s="44"/>
      <c r="AL298" s="44">
        <f>AL299</f>
        <v>61.21</v>
      </c>
    </row>
    <row r="299" spans="1:38" outlineLevel="5" x14ac:dyDescent="0.25">
      <c r="A299" s="15" t="s">
        <v>17</v>
      </c>
      <c r="B299" s="8" t="s">
        <v>191</v>
      </c>
      <c r="C299" s="8" t="s">
        <v>24</v>
      </c>
      <c r="D299" s="8" t="s">
        <v>206</v>
      </c>
      <c r="E299" s="8" t="s">
        <v>18</v>
      </c>
      <c r="F299" s="33">
        <v>61.21</v>
      </c>
      <c r="G299" s="33"/>
      <c r="H299" s="33"/>
      <c r="I299" s="33"/>
      <c r="J299" s="33"/>
      <c r="K299" s="33"/>
      <c r="L299" s="34">
        <f>SUM(F299:K299)</f>
        <v>61.21</v>
      </c>
      <c r="M299" s="9">
        <v>61.212000000000003</v>
      </c>
      <c r="N299" s="33"/>
      <c r="O299" s="33"/>
      <c r="P299" s="33"/>
      <c r="Q299" s="33"/>
      <c r="R299" s="34">
        <f>SUM(N299:Q299)</f>
        <v>0</v>
      </c>
      <c r="S299" s="9">
        <v>61.212000000000003</v>
      </c>
      <c r="T299" s="33"/>
      <c r="U299" s="33"/>
      <c r="V299" s="33"/>
      <c r="W299" s="33"/>
      <c r="X299" s="34">
        <f>SUM(T299:W299)</f>
        <v>0</v>
      </c>
      <c r="Y299" s="9">
        <v>61.212000000000003</v>
      </c>
      <c r="Z299" s="44">
        <v>61.21</v>
      </c>
      <c r="AA299" s="44"/>
      <c r="AB299" s="44"/>
      <c r="AC299" s="44"/>
      <c r="AD299" s="44"/>
      <c r="AE299" s="44"/>
      <c r="AF299" s="46">
        <f>SUM(Z299:AE299)</f>
        <v>61.21</v>
      </c>
      <c r="AG299" s="45">
        <v>61.212000000000003</v>
      </c>
      <c r="AH299" s="44">
        <v>61.21</v>
      </c>
      <c r="AI299" s="44"/>
      <c r="AJ299" s="44"/>
      <c r="AK299" s="44"/>
      <c r="AL299" s="46">
        <f>SUM(AH299:AK299)</f>
        <v>61.21</v>
      </c>
    </row>
    <row r="300" spans="1:38" ht="51" outlineLevel="1" x14ac:dyDescent="0.25">
      <c r="A300" s="15" t="s">
        <v>207</v>
      </c>
      <c r="B300" s="8"/>
      <c r="C300" s="8"/>
      <c r="D300" s="8" t="s">
        <v>208</v>
      </c>
      <c r="E300" s="8"/>
      <c r="F300" s="33">
        <f>F301+F305</f>
        <v>6120.1</v>
      </c>
      <c r="G300" s="33"/>
      <c r="H300" s="33"/>
      <c r="I300" s="33"/>
      <c r="J300" s="33"/>
      <c r="K300" s="33"/>
      <c r="L300" s="33">
        <f>L301+L305</f>
        <v>6120.1</v>
      </c>
      <c r="M300" s="9">
        <v>6120.1</v>
      </c>
      <c r="N300" s="33">
        <f>N301+N305</f>
        <v>0</v>
      </c>
      <c r="O300" s="33"/>
      <c r="P300" s="33"/>
      <c r="Q300" s="33"/>
      <c r="R300" s="33">
        <f>R301+R305</f>
        <v>0</v>
      </c>
      <c r="S300" s="9">
        <v>6322.2</v>
      </c>
      <c r="T300" s="33">
        <f>T301+T305</f>
        <v>0</v>
      </c>
      <c r="U300" s="33"/>
      <c r="V300" s="33"/>
      <c r="W300" s="33"/>
      <c r="X300" s="33">
        <f>X301+X305</f>
        <v>0</v>
      </c>
      <c r="Y300" s="9">
        <v>6594</v>
      </c>
      <c r="Z300" s="44">
        <f>Z301+Z305</f>
        <v>6322.2</v>
      </c>
      <c r="AA300" s="44"/>
      <c r="AB300" s="44"/>
      <c r="AC300" s="44"/>
      <c r="AD300" s="44"/>
      <c r="AE300" s="44"/>
      <c r="AF300" s="44">
        <f>AF301+AF305</f>
        <v>6322.2</v>
      </c>
      <c r="AG300" s="45">
        <v>6322.2</v>
      </c>
      <c r="AH300" s="44">
        <f>AH301+AH305</f>
        <v>6594</v>
      </c>
      <c r="AI300" s="44"/>
      <c r="AJ300" s="44"/>
      <c r="AK300" s="44"/>
      <c r="AL300" s="44">
        <f>AL301+AL305</f>
        <v>6594</v>
      </c>
    </row>
    <row r="301" spans="1:38" ht="76.5" outlineLevel="2" x14ac:dyDescent="0.25">
      <c r="A301" s="15" t="s">
        <v>209</v>
      </c>
      <c r="B301" s="8"/>
      <c r="C301" s="8"/>
      <c r="D301" s="8" t="s">
        <v>210</v>
      </c>
      <c r="E301" s="8"/>
      <c r="F301" s="33">
        <f>F302</f>
        <v>6094.5</v>
      </c>
      <c r="G301" s="33"/>
      <c r="H301" s="33"/>
      <c r="I301" s="33"/>
      <c r="J301" s="33"/>
      <c r="K301" s="33"/>
      <c r="L301" s="33">
        <f>L302</f>
        <v>6094.5</v>
      </c>
      <c r="M301" s="9">
        <v>6094.5</v>
      </c>
      <c r="N301" s="33">
        <f>N302</f>
        <v>0</v>
      </c>
      <c r="O301" s="33"/>
      <c r="P301" s="33"/>
      <c r="Q301" s="33"/>
      <c r="R301" s="33">
        <f>R302</f>
        <v>0</v>
      </c>
      <c r="S301" s="9">
        <v>6295.5</v>
      </c>
      <c r="T301" s="33">
        <f>T302</f>
        <v>0</v>
      </c>
      <c r="U301" s="33"/>
      <c r="V301" s="33"/>
      <c r="W301" s="33"/>
      <c r="X301" s="33">
        <f>X302</f>
        <v>0</v>
      </c>
      <c r="Y301" s="9">
        <v>6566.2</v>
      </c>
      <c r="Z301" s="44">
        <f>Z302</f>
        <v>6295.5</v>
      </c>
      <c r="AA301" s="44"/>
      <c r="AB301" s="44"/>
      <c r="AC301" s="44"/>
      <c r="AD301" s="44"/>
      <c r="AE301" s="44"/>
      <c r="AF301" s="44">
        <f>AF302</f>
        <v>6295.5</v>
      </c>
      <c r="AG301" s="45">
        <v>6295.5</v>
      </c>
      <c r="AH301" s="44">
        <f>AH302</f>
        <v>6566.2</v>
      </c>
      <c r="AI301" s="44"/>
      <c r="AJ301" s="44"/>
      <c r="AK301" s="44"/>
      <c r="AL301" s="44">
        <f>AL302</f>
        <v>6566.2</v>
      </c>
    </row>
    <row r="302" spans="1:38" outlineLevel="3" x14ac:dyDescent="0.25">
      <c r="A302" s="15" t="s">
        <v>190</v>
      </c>
      <c r="B302" s="8" t="s">
        <v>191</v>
      </c>
      <c r="C302" s="8"/>
      <c r="D302" s="8" t="s">
        <v>210</v>
      </c>
      <c r="E302" s="8"/>
      <c r="F302" s="33">
        <f>F303</f>
        <v>6094.5</v>
      </c>
      <c r="G302" s="33"/>
      <c r="H302" s="33"/>
      <c r="I302" s="33"/>
      <c r="J302" s="33"/>
      <c r="K302" s="33"/>
      <c r="L302" s="33">
        <f>L303</f>
        <v>6094.5</v>
      </c>
      <c r="M302" s="9">
        <v>6094.5</v>
      </c>
      <c r="N302" s="33">
        <f>N303</f>
        <v>0</v>
      </c>
      <c r="O302" s="33"/>
      <c r="P302" s="33"/>
      <c r="Q302" s="33"/>
      <c r="R302" s="33">
        <f>R303</f>
        <v>0</v>
      </c>
      <c r="S302" s="9">
        <v>6295.5</v>
      </c>
      <c r="T302" s="33">
        <f>T303</f>
        <v>0</v>
      </c>
      <c r="U302" s="33"/>
      <c r="V302" s="33"/>
      <c r="W302" s="33"/>
      <c r="X302" s="33">
        <f>X303</f>
        <v>0</v>
      </c>
      <c r="Y302" s="9">
        <v>6566.2</v>
      </c>
      <c r="Z302" s="44">
        <f>Z303</f>
        <v>6295.5</v>
      </c>
      <c r="AA302" s="44"/>
      <c r="AB302" s="44"/>
      <c r="AC302" s="44"/>
      <c r="AD302" s="44"/>
      <c r="AE302" s="44"/>
      <c r="AF302" s="44">
        <f>AF303</f>
        <v>6295.5</v>
      </c>
      <c r="AG302" s="45">
        <v>6295.5</v>
      </c>
      <c r="AH302" s="44">
        <f>AH303</f>
        <v>6566.2</v>
      </c>
      <c r="AI302" s="44"/>
      <c r="AJ302" s="44"/>
      <c r="AK302" s="44"/>
      <c r="AL302" s="44">
        <f>AL303</f>
        <v>6566.2</v>
      </c>
    </row>
    <row r="303" spans="1:38" outlineLevel="4" x14ac:dyDescent="0.25">
      <c r="A303" s="15" t="s">
        <v>192</v>
      </c>
      <c r="B303" s="8" t="s">
        <v>191</v>
      </c>
      <c r="C303" s="8" t="s">
        <v>24</v>
      </c>
      <c r="D303" s="8" t="s">
        <v>210</v>
      </c>
      <c r="E303" s="8"/>
      <c r="F303" s="33">
        <f>F304</f>
        <v>6094.5</v>
      </c>
      <c r="G303" s="33"/>
      <c r="H303" s="33"/>
      <c r="I303" s="33"/>
      <c r="J303" s="33"/>
      <c r="K303" s="33"/>
      <c r="L303" s="33">
        <f>L304</f>
        <v>6094.5</v>
      </c>
      <c r="M303" s="9">
        <v>6094.5</v>
      </c>
      <c r="N303" s="33">
        <f>N304</f>
        <v>0</v>
      </c>
      <c r="O303" s="33"/>
      <c r="P303" s="33"/>
      <c r="Q303" s="33"/>
      <c r="R303" s="33">
        <f>R304</f>
        <v>0</v>
      </c>
      <c r="S303" s="9">
        <v>6295.5</v>
      </c>
      <c r="T303" s="33">
        <f>T304</f>
        <v>0</v>
      </c>
      <c r="U303" s="33"/>
      <c r="V303" s="33"/>
      <c r="W303" s="33"/>
      <c r="X303" s="33">
        <f>X304</f>
        <v>0</v>
      </c>
      <c r="Y303" s="9">
        <v>6566.2</v>
      </c>
      <c r="Z303" s="44">
        <f>Z304</f>
        <v>6295.5</v>
      </c>
      <c r="AA303" s="44"/>
      <c r="AB303" s="44"/>
      <c r="AC303" s="44"/>
      <c r="AD303" s="44"/>
      <c r="AE303" s="44"/>
      <c r="AF303" s="44">
        <f>AF304</f>
        <v>6295.5</v>
      </c>
      <c r="AG303" s="45">
        <v>6295.5</v>
      </c>
      <c r="AH303" s="44">
        <f>AH304</f>
        <v>6566.2</v>
      </c>
      <c r="AI303" s="44"/>
      <c r="AJ303" s="44"/>
      <c r="AK303" s="44"/>
      <c r="AL303" s="44">
        <f>AL304</f>
        <v>6566.2</v>
      </c>
    </row>
    <row r="304" spans="1:38" outlineLevel="5" x14ac:dyDescent="0.25">
      <c r="A304" s="15" t="s">
        <v>17</v>
      </c>
      <c r="B304" s="8" t="s">
        <v>191</v>
      </c>
      <c r="C304" s="8" t="s">
        <v>24</v>
      </c>
      <c r="D304" s="8" t="s">
        <v>210</v>
      </c>
      <c r="E304" s="8" t="s">
        <v>18</v>
      </c>
      <c r="F304" s="33">
        <v>6094.5</v>
      </c>
      <c r="G304" s="33"/>
      <c r="H304" s="33"/>
      <c r="I304" s="33"/>
      <c r="J304" s="33"/>
      <c r="K304" s="33"/>
      <c r="L304" s="34">
        <f>SUM(F304:K304)</f>
        <v>6094.5</v>
      </c>
      <c r="M304" s="9">
        <v>6094.5</v>
      </c>
      <c r="N304" s="33"/>
      <c r="O304" s="33"/>
      <c r="P304" s="33"/>
      <c r="Q304" s="33"/>
      <c r="R304" s="34">
        <f>SUM(N304:Q304)</f>
        <v>0</v>
      </c>
      <c r="S304" s="9">
        <v>6295.5</v>
      </c>
      <c r="T304" s="33"/>
      <c r="U304" s="33"/>
      <c r="V304" s="33"/>
      <c r="W304" s="33"/>
      <c r="X304" s="34">
        <f>SUM(T304:W304)</f>
        <v>0</v>
      </c>
      <c r="Y304" s="9">
        <v>6566.2</v>
      </c>
      <c r="Z304" s="44">
        <v>6295.5</v>
      </c>
      <c r="AA304" s="44"/>
      <c r="AB304" s="44"/>
      <c r="AC304" s="44"/>
      <c r="AD304" s="44"/>
      <c r="AE304" s="44"/>
      <c r="AF304" s="46">
        <f>SUM(Z304:AE304)</f>
        <v>6295.5</v>
      </c>
      <c r="AG304" s="45">
        <v>6295.5</v>
      </c>
      <c r="AH304" s="44">
        <v>6566.2</v>
      </c>
      <c r="AI304" s="44"/>
      <c r="AJ304" s="44"/>
      <c r="AK304" s="44"/>
      <c r="AL304" s="46">
        <f>SUM(AH304:AK304)</f>
        <v>6566.2</v>
      </c>
    </row>
    <row r="305" spans="1:38" ht="25.5" outlineLevel="2" x14ac:dyDescent="0.25">
      <c r="A305" s="15" t="s">
        <v>211</v>
      </c>
      <c r="B305" s="8"/>
      <c r="C305" s="8"/>
      <c r="D305" s="8" t="s">
        <v>212</v>
      </c>
      <c r="E305" s="8"/>
      <c r="F305" s="33">
        <f>F306</f>
        <v>25.6</v>
      </c>
      <c r="G305" s="33"/>
      <c r="H305" s="33"/>
      <c r="I305" s="33"/>
      <c r="J305" s="33"/>
      <c r="K305" s="33"/>
      <c r="L305" s="33">
        <f>L306</f>
        <v>25.6</v>
      </c>
      <c r="M305" s="9">
        <v>25.6</v>
      </c>
      <c r="N305" s="33">
        <f>N306</f>
        <v>0</v>
      </c>
      <c r="O305" s="33"/>
      <c r="P305" s="33"/>
      <c r="Q305" s="33"/>
      <c r="R305" s="33">
        <f>R306</f>
        <v>0</v>
      </c>
      <c r="S305" s="9">
        <v>26.7</v>
      </c>
      <c r="T305" s="33">
        <f>T306</f>
        <v>0</v>
      </c>
      <c r="U305" s="33"/>
      <c r="V305" s="33"/>
      <c r="W305" s="33"/>
      <c r="X305" s="33">
        <f>X306</f>
        <v>0</v>
      </c>
      <c r="Y305" s="9">
        <v>27.8</v>
      </c>
      <c r="Z305" s="44">
        <f>Z306</f>
        <v>26.7</v>
      </c>
      <c r="AA305" s="44"/>
      <c r="AB305" s="44"/>
      <c r="AC305" s="44"/>
      <c r="AD305" s="44"/>
      <c r="AE305" s="44"/>
      <c r="AF305" s="44">
        <f>AF306</f>
        <v>26.7</v>
      </c>
      <c r="AG305" s="45">
        <v>26.7</v>
      </c>
      <c r="AH305" s="44">
        <f>AH306</f>
        <v>27.8</v>
      </c>
      <c r="AI305" s="44"/>
      <c r="AJ305" s="44"/>
      <c r="AK305" s="44"/>
      <c r="AL305" s="44">
        <f>AL306</f>
        <v>27.8</v>
      </c>
    </row>
    <row r="306" spans="1:38" outlineLevel="3" x14ac:dyDescent="0.25">
      <c r="A306" s="15" t="s">
        <v>190</v>
      </c>
      <c r="B306" s="8" t="s">
        <v>191</v>
      </c>
      <c r="C306" s="8"/>
      <c r="D306" s="8" t="s">
        <v>212</v>
      </c>
      <c r="E306" s="8"/>
      <c r="F306" s="33">
        <f>F307</f>
        <v>25.6</v>
      </c>
      <c r="G306" s="33"/>
      <c r="H306" s="33"/>
      <c r="I306" s="33"/>
      <c r="J306" s="33"/>
      <c r="K306" s="33"/>
      <c r="L306" s="33">
        <f>L307</f>
        <v>25.6</v>
      </c>
      <c r="M306" s="9">
        <v>25.6</v>
      </c>
      <c r="N306" s="33">
        <f>N307</f>
        <v>0</v>
      </c>
      <c r="O306" s="33"/>
      <c r="P306" s="33"/>
      <c r="Q306" s="33"/>
      <c r="R306" s="33">
        <f>R307</f>
        <v>0</v>
      </c>
      <c r="S306" s="9">
        <v>26.7</v>
      </c>
      <c r="T306" s="33">
        <f>T307</f>
        <v>0</v>
      </c>
      <c r="U306" s="33"/>
      <c r="V306" s="33"/>
      <c r="W306" s="33"/>
      <c r="X306" s="33">
        <f>X307</f>
        <v>0</v>
      </c>
      <c r="Y306" s="9">
        <v>27.8</v>
      </c>
      <c r="Z306" s="44">
        <f>Z307</f>
        <v>26.7</v>
      </c>
      <c r="AA306" s="44"/>
      <c r="AB306" s="44"/>
      <c r="AC306" s="44"/>
      <c r="AD306" s="44"/>
      <c r="AE306" s="44"/>
      <c r="AF306" s="44">
        <f>AF307</f>
        <v>26.7</v>
      </c>
      <c r="AG306" s="45">
        <v>26.7</v>
      </c>
      <c r="AH306" s="44">
        <f>AH307</f>
        <v>27.8</v>
      </c>
      <c r="AI306" s="44"/>
      <c r="AJ306" s="44"/>
      <c r="AK306" s="44"/>
      <c r="AL306" s="44">
        <f>AL307</f>
        <v>27.8</v>
      </c>
    </row>
    <row r="307" spans="1:38" outlineLevel="4" x14ac:dyDescent="0.25">
      <c r="A307" s="15" t="s">
        <v>192</v>
      </c>
      <c r="B307" s="8" t="s">
        <v>191</v>
      </c>
      <c r="C307" s="8" t="s">
        <v>24</v>
      </c>
      <c r="D307" s="8" t="s">
        <v>212</v>
      </c>
      <c r="E307" s="8"/>
      <c r="F307" s="33">
        <f>F308</f>
        <v>25.6</v>
      </c>
      <c r="G307" s="33"/>
      <c r="H307" s="33"/>
      <c r="I307" s="33"/>
      <c r="J307" s="33"/>
      <c r="K307" s="33"/>
      <c r="L307" s="33">
        <f>L308</f>
        <v>25.6</v>
      </c>
      <c r="M307" s="9">
        <v>25.6</v>
      </c>
      <c r="N307" s="33">
        <f>N308</f>
        <v>0</v>
      </c>
      <c r="O307" s="33"/>
      <c r="P307" s="33"/>
      <c r="Q307" s="33"/>
      <c r="R307" s="33">
        <f>R308</f>
        <v>0</v>
      </c>
      <c r="S307" s="9">
        <v>26.7</v>
      </c>
      <c r="T307" s="33">
        <f>T308</f>
        <v>0</v>
      </c>
      <c r="U307" s="33"/>
      <c r="V307" s="33"/>
      <c r="W307" s="33"/>
      <c r="X307" s="33">
        <f>X308</f>
        <v>0</v>
      </c>
      <c r="Y307" s="9">
        <v>27.8</v>
      </c>
      <c r="Z307" s="44">
        <f>Z308</f>
        <v>26.7</v>
      </c>
      <c r="AA307" s="44"/>
      <c r="AB307" s="44"/>
      <c r="AC307" s="44"/>
      <c r="AD307" s="44"/>
      <c r="AE307" s="44"/>
      <c r="AF307" s="44">
        <f>AF308</f>
        <v>26.7</v>
      </c>
      <c r="AG307" s="45">
        <v>26.7</v>
      </c>
      <c r="AH307" s="44">
        <f>AH308</f>
        <v>27.8</v>
      </c>
      <c r="AI307" s="44"/>
      <c r="AJ307" s="44"/>
      <c r="AK307" s="44"/>
      <c r="AL307" s="44">
        <f>AL308</f>
        <v>27.8</v>
      </c>
    </row>
    <row r="308" spans="1:38" outlineLevel="5" x14ac:dyDescent="0.25">
      <c r="A308" s="15" t="s">
        <v>17</v>
      </c>
      <c r="B308" s="8" t="s">
        <v>191</v>
      </c>
      <c r="C308" s="8" t="s">
        <v>24</v>
      </c>
      <c r="D308" s="8" t="s">
        <v>212</v>
      </c>
      <c r="E308" s="8" t="s">
        <v>18</v>
      </c>
      <c r="F308" s="33">
        <v>25.6</v>
      </c>
      <c r="G308" s="33"/>
      <c r="H308" s="33"/>
      <c r="I308" s="33"/>
      <c r="J308" s="33"/>
      <c r="K308" s="33"/>
      <c r="L308" s="34">
        <f>SUM(F308:K308)</f>
        <v>25.6</v>
      </c>
      <c r="M308" s="9">
        <v>25.6</v>
      </c>
      <c r="N308" s="33"/>
      <c r="O308" s="33"/>
      <c r="P308" s="33"/>
      <c r="Q308" s="33"/>
      <c r="R308" s="34">
        <f>SUM(N308:Q308)</f>
        <v>0</v>
      </c>
      <c r="S308" s="9">
        <v>26.7</v>
      </c>
      <c r="T308" s="33"/>
      <c r="U308" s="33"/>
      <c r="V308" s="33"/>
      <c r="W308" s="33"/>
      <c r="X308" s="34">
        <f>SUM(T308:W308)</f>
        <v>0</v>
      </c>
      <c r="Y308" s="9">
        <v>27.8</v>
      </c>
      <c r="Z308" s="44">
        <v>26.7</v>
      </c>
      <c r="AA308" s="44"/>
      <c r="AB308" s="44"/>
      <c r="AC308" s="44"/>
      <c r="AD308" s="44"/>
      <c r="AE308" s="44"/>
      <c r="AF308" s="46">
        <f>SUM(Z308:AE308)</f>
        <v>26.7</v>
      </c>
      <c r="AG308" s="45">
        <v>26.7</v>
      </c>
      <c r="AH308" s="44">
        <v>27.8</v>
      </c>
      <c r="AI308" s="44"/>
      <c r="AJ308" s="44"/>
      <c r="AK308" s="44"/>
      <c r="AL308" s="46">
        <f>SUM(AH308:AK308)</f>
        <v>27.8</v>
      </c>
    </row>
    <row r="309" spans="1:38" ht="76.5" outlineLevel="1" x14ac:dyDescent="0.25">
      <c r="A309" s="15" t="s">
        <v>213</v>
      </c>
      <c r="B309" s="8"/>
      <c r="C309" s="8"/>
      <c r="D309" s="8" t="s">
        <v>214</v>
      </c>
      <c r="E309" s="8"/>
      <c r="F309" s="33">
        <f>F310+F314+F321+F325+F329+F333</f>
        <v>25952</v>
      </c>
      <c r="G309" s="33"/>
      <c r="H309" s="33"/>
      <c r="I309" s="33"/>
      <c r="J309" s="33"/>
      <c r="K309" s="33"/>
      <c r="L309" s="33">
        <f>L310+L314+L321+L325+L329+L333</f>
        <v>25952</v>
      </c>
      <c r="M309" s="9">
        <v>25952</v>
      </c>
      <c r="N309" s="33">
        <f>N310+N314+N321+N325+N329+N333</f>
        <v>0</v>
      </c>
      <c r="O309" s="33"/>
      <c r="P309" s="33"/>
      <c r="Q309" s="33"/>
      <c r="R309" s="33">
        <f>R310+R314+R321+R325+R329+R333</f>
        <v>0</v>
      </c>
      <c r="S309" s="9">
        <v>26752.3</v>
      </c>
      <c r="T309" s="33">
        <f>T310+T314+T321+T325+T329+T333</f>
        <v>0</v>
      </c>
      <c r="U309" s="33"/>
      <c r="V309" s="33"/>
      <c r="W309" s="33"/>
      <c r="X309" s="33">
        <f>X310+X314+X321+X325+X329+X333</f>
        <v>0</v>
      </c>
      <c r="Y309" s="9">
        <v>28228</v>
      </c>
      <c r="Z309" s="44">
        <f>Z310+Z314+Z321+Z325+Z329+Z333</f>
        <v>26752.300000000003</v>
      </c>
      <c r="AA309" s="44"/>
      <c r="AB309" s="44"/>
      <c r="AC309" s="44"/>
      <c r="AD309" s="44"/>
      <c r="AE309" s="44"/>
      <c r="AF309" s="44">
        <f>AF310+AF314+AF321+AF325+AF329+AF333</f>
        <v>26752.300000000003</v>
      </c>
      <c r="AG309" s="45">
        <v>26752.3</v>
      </c>
      <c r="AH309" s="44">
        <f>AH310+AH314+AH321+AH325+AH329+AH333</f>
        <v>28228</v>
      </c>
      <c r="AI309" s="44"/>
      <c r="AJ309" s="44"/>
      <c r="AK309" s="44"/>
      <c r="AL309" s="44">
        <f>AL310+AL314+AL321+AL325+AL329+AL333</f>
        <v>28228</v>
      </c>
    </row>
    <row r="310" spans="1:38" ht="63.75" outlineLevel="2" x14ac:dyDescent="0.25">
      <c r="A310" s="15" t="s">
        <v>215</v>
      </c>
      <c r="B310" s="8"/>
      <c r="C310" s="8"/>
      <c r="D310" s="8" t="s">
        <v>216</v>
      </c>
      <c r="E310" s="8"/>
      <c r="F310" s="33">
        <f>F311</f>
        <v>24575.599999999999</v>
      </c>
      <c r="G310" s="33"/>
      <c r="H310" s="33"/>
      <c r="I310" s="33"/>
      <c r="J310" s="33"/>
      <c r="K310" s="33"/>
      <c r="L310" s="33">
        <f>L311</f>
        <v>24575.599999999999</v>
      </c>
      <c r="M310" s="9">
        <v>24575.599999999999</v>
      </c>
      <c r="N310" s="33">
        <f>N311</f>
        <v>0</v>
      </c>
      <c r="O310" s="33"/>
      <c r="P310" s="33"/>
      <c r="Q310" s="33"/>
      <c r="R310" s="33">
        <f>R311</f>
        <v>0</v>
      </c>
      <c r="S310" s="9">
        <v>25844.9</v>
      </c>
      <c r="T310" s="33">
        <f>T311</f>
        <v>0</v>
      </c>
      <c r="U310" s="33"/>
      <c r="V310" s="33"/>
      <c r="W310" s="33"/>
      <c r="X310" s="33">
        <f>X311</f>
        <v>0</v>
      </c>
      <c r="Y310" s="9">
        <v>26956.2</v>
      </c>
      <c r="Z310" s="44">
        <f>Z311</f>
        <v>25844.9</v>
      </c>
      <c r="AA310" s="44"/>
      <c r="AB310" s="44"/>
      <c r="AC310" s="44"/>
      <c r="AD310" s="44"/>
      <c r="AE310" s="44"/>
      <c r="AF310" s="44">
        <f>AF311</f>
        <v>25844.9</v>
      </c>
      <c r="AG310" s="45">
        <v>25844.9</v>
      </c>
      <c r="AH310" s="44">
        <f>AH311</f>
        <v>26956.2</v>
      </c>
      <c r="AI310" s="44"/>
      <c r="AJ310" s="44"/>
      <c r="AK310" s="44"/>
      <c r="AL310" s="44">
        <f>AL311</f>
        <v>26956.2</v>
      </c>
    </row>
    <row r="311" spans="1:38" outlineLevel="3" x14ac:dyDescent="0.25">
      <c r="A311" s="15" t="s">
        <v>13</v>
      </c>
      <c r="B311" s="8" t="s">
        <v>14</v>
      </c>
      <c r="C311" s="8"/>
      <c r="D311" s="8" t="s">
        <v>216</v>
      </c>
      <c r="E311" s="8"/>
      <c r="F311" s="33">
        <f>F312</f>
        <v>24575.599999999999</v>
      </c>
      <c r="G311" s="33"/>
      <c r="H311" s="33"/>
      <c r="I311" s="33"/>
      <c r="J311" s="33"/>
      <c r="K311" s="33"/>
      <c r="L311" s="33">
        <f>L312</f>
        <v>24575.599999999999</v>
      </c>
      <c r="M311" s="9">
        <v>24575.599999999999</v>
      </c>
      <c r="N311" s="33">
        <f>N312</f>
        <v>0</v>
      </c>
      <c r="O311" s="33"/>
      <c r="P311" s="33"/>
      <c r="Q311" s="33"/>
      <c r="R311" s="33">
        <f>R312</f>
        <v>0</v>
      </c>
      <c r="S311" s="9">
        <v>25844.9</v>
      </c>
      <c r="T311" s="33">
        <f>T312</f>
        <v>0</v>
      </c>
      <c r="U311" s="33"/>
      <c r="V311" s="33"/>
      <c r="W311" s="33"/>
      <c r="X311" s="33">
        <f>X312</f>
        <v>0</v>
      </c>
      <c r="Y311" s="9">
        <v>26956.2</v>
      </c>
      <c r="Z311" s="44">
        <f>Z312</f>
        <v>25844.9</v>
      </c>
      <c r="AA311" s="44"/>
      <c r="AB311" s="44"/>
      <c r="AC311" s="44"/>
      <c r="AD311" s="44"/>
      <c r="AE311" s="44"/>
      <c r="AF311" s="44">
        <f>AF312</f>
        <v>25844.9</v>
      </c>
      <c r="AG311" s="45">
        <v>25844.9</v>
      </c>
      <c r="AH311" s="44">
        <f>AH312</f>
        <v>26956.2</v>
      </c>
      <c r="AI311" s="44"/>
      <c r="AJ311" s="44"/>
      <c r="AK311" s="44"/>
      <c r="AL311" s="44">
        <f>AL312</f>
        <v>26956.2</v>
      </c>
    </row>
    <row r="312" spans="1:38" outlineLevel="4" x14ac:dyDescent="0.25">
      <c r="A312" s="15" t="s">
        <v>31</v>
      </c>
      <c r="B312" s="8" t="s">
        <v>14</v>
      </c>
      <c r="C312" s="8" t="s">
        <v>32</v>
      </c>
      <c r="D312" s="8" t="s">
        <v>216</v>
      </c>
      <c r="E312" s="8"/>
      <c r="F312" s="33">
        <f>F313</f>
        <v>24575.599999999999</v>
      </c>
      <c r="G312" s="33"/>
      <c r="H312" s="33"/>
      <c r="I312" s="33"/>
      <c r="J312" s="33"/>
      <c r="K312" s="33"/>
      <c r="L312" s="33">
        <f>L313</f>
        <v>24575.599999999999</v>
      </c>
      <c r="M312" s="9">
        <v>24575.599999999999</v>
      </c>
      <c r="N312" s="33">
        <f>N313</f>
        <v>0</v>
      </c>
      <c r="O312" s="33"/>
      <c r="P312" s="33"/>
      <c r="Q312" s="33"/>
      <c r="R312" s="33">
        <f>R313</f>
        <v>0</v>
      </c>
      <c r="S312" s="9">
        <v>25844.9</v>
      </c>
      <c r="T312" s="33">
        <f>T313</f>
        <v>0</v>
      </c>
      <c r="U312" s="33"/>
      <c r="V312" s="33"/>
      <c r="W312" s="33"/>
      <c r="X312" s="33">
        <f>X313</f>
        <v>0</v>
      </c>
      <c r="Y312" s="9">
        <v>26956.2</v>
      </c>
      <c r="Z312" s="44">
        <f>Z313</f>
        <v>25844.9</v>
      </c>
      <c r="AA312" s="44"/>
      <c r="AB312" s="44"/>
      <c r="AC312" s="44"/>
      <c r="AD312" s="44"/>
      <c r="AE312" s="44"/>
      <c r="AF312" s="44">
        <f>AF313</f>
        <v>25844.9</v>
      </c>
      <c r="AG312" s="45">
        <v>25844.9</v>
      </c>
      <c r="AH312" s="44">
        <f>AH313</f>
        <v>26956.2</v>
      </c>
      <c r="AI312" s="44"/>
      <c r="AJ312" s="44"/>
      <c r="AK312" s="44"/>
      <c r="AL312" s="44">
        <f>AL313</f>
        <v>26956.2</v>
      </c>
    </row>
    <row r="313" spans="1:38" outlineLevel="5" x14ac:dyDescent="0.25">
      <c r="A313" s="15" t="s">
        <v>17</v>
      </c>
      <c r="B313" s="8" t="s">
        <v>14</v>
      </c>
      <c r="C313" s="8" t="s">
        <v>32</v>
      </c>
      <c r="D313" s="8" t="s">
        <v>216</v>
      </c>
      <c r="E313" s="8" t="s">
        <v>18</v>
      </c>
      <c r="F313" s="33">
        <v>24575.599999999999</v>
      </c>
      <c r="G313" s="33"/>
      <c r="H313" s="33"/>
      <c r="I313" s="33"/>
      <c r="J313" s="33"/>
      <c r="K313" s="33"/>
      <c r="L313" s="34">
        <f>SUM(F313:K313)</f>
        <v>24575.599999999999</v>
      </c>
      <c r="M313" s="9">
        <v>24575.599999999999</v>
      </c>
      <c r="N313" s="33"/>
      <c r="O313" s="33"/>
      <c r="P313" s="33"/>
      <c r="Q313" s="33"/>
      <c r="R313" s="34">
        <f>SUM(N313:Q313)</f>
        <v>0</v>
      </c>
      <c r="S313" s="9">
        <v>25844.9</v>
      </c>
      <c r="T313" s="33"/>
      <c r="U313" s="33"/>
      <c r="V313" s="33"/>
      <c r="W313" s="33"/>
      <c r="X313" s="34">
        <f>SUM(T313:W313)</f>
        <v>0</v>
      </c>
      <c r="Y313" s="9">
        <v>26956.2</v>
      </c>
      <c r="Z313" s="44">
        <v>25844.9</v>
      </c>
      <c r="AA313" s="44"/>
      <c r="AB313" s="44"/>
      <c r="AC313" s="44"/>
      <c r="AD313" s="44"/>
      <c r="AE313" s="44"/>
      <c r="AF313" s="46">
        <f>SUM(Z313:AE313)</f>
        <v>25844.9</v>
      </c>
      <c r="AG313" s="45">
        <v>25844.9</v>
      </c>
      <c r="AH313" s="44">
        <v>26956.2</v>
      </c>
      <c r="AI313" s="44"/>
      <c r="AJ313" s="44"/>
      <c r="AK313" s="44"/>
      <c r="AL313" s="46">
        <f>SUM(AH313:AK313)</f>
        <v>26956.2</v>
      </c>
    </row>
    <row r="314" spans="1:38" ht="25.5" outlineLevel="2" x14ac:dyDescent="0.25">
      <c r="A314" s="15" t="s">
        <v>217</v>
      </c>
      <c r="B314" s="8"/>
      <c r="C314" s="8"/>
      <c r="D314" s="8" t="s">
        <v>218</v>
      </c>
      <c r="E314" s="8"/>
      <c r="F314" s="33">
        <f>F315+F318</f>
        <v>391</v>
      </c>
      <c r="G314" s="33"/>
      <c r="H314" s="33"/>
      <c r="I314" s="33"/>
      <c r="J314" s="33"/>
      <c r="K314" s="33"/>
      <c r="L314" s="33">
        <f>L315+L318</f>
        <v>391</v>
      </c>
      <c r="M314" s="9">
        <v>391</v>
      </c>
      <c r="N314" s="33">
        <f>N315+N318</f>
        <v>0</v>
      </c>
      <c r="O314" s="33"/>
      <c r="P314" s="33"/>
      <c r="Q314" s="33"/>
      <c r="R314" s="33">
        <f>R315+R318</f>
        <v>0</v>
      </c>
      <c r="S314" s="9">
        <v>407</v>
      </c>
      <c r="T314" s="33">
        <f>T315+T318</f>
        <v>0</v>
      </c>
      <c r="U314" s="33"/>
      <c r="V314" s="33"/>
      <c r="W314" s="33"/>
      <c r="X314" s="33">
        <f>X315+X318</f>
        <v>0</v>
      </c>
      <c r="Y314" s="9">
        <v>424</v>
      </c>
      <c r="Z314" s="44">
        <f>Z315+Z318</f>
        <v>407</v>
      </c>
      <c r="AA314" s="44"/>
      <c r="AB314" s="44"/>
      <c r="AC314" s="44"/>
      <c r="AD314" s="44"/>
      <c r="AE314" s="44"/>
      <c r="AF314" s="44">
        <f>AF315+AF318</f>
        <v>407</v>
      </c>
      <c r="AG314" s="45">
        <v>407</v>
      </c>
      <c r="AH314" s="44">
        <f>AH315+AH318</f>
        <v>424</v>
      </c>
      <c r="AI314" s="44"/>
      <c r="AJ314" s="44"/>
      <c r="AK314" s="44"/>
      <c r="AL314" s="44">
        <f>AL315+AL318</f>
        <v>424</v>
      </c>
    </row>
    <row r="315" spans="1:38" outlineLevel="3" x14ac:dyDescent="0.25">
      <c r="A315" s="15" t="s">
        <v>13</v>
      </c>
      <c r="B315" s="8" t="s">
        <v>14</v>
      </c>
      <c r="C315" s="8"/>
      <c r="D315" s="8" t="s">
        <v>218</v>
      </c>
      <c r="E315" s="8"/>
      <c r="F315" s="33">
        <f>F316</f>
        <v>326.39999999999998</v>
      </c>
      <c r="G315" s="33"/>
      <c r="H315" s="33"/>
      <c r="I315" s="33"/>
      <c r="J315" s="33"/>
      <c r="K315" s="33"/>
      <c r="L315" s="33">
        <f>L316</f>
        <v>326.39999999999998</v>
      </c>
      <c r="M315" s="9">
        <v>326.39999999999998</v>
      </c>
      <c r="N315" s="33">
        <f>N316</f>
        <v>0</v>
      </c>
      <c r="O315" s="33"/>
      <c r="P315" s="33"/>
      <c r="Q315" s="33"/>
      <c r="R315" s="33">
        <f>R316</f>
        <v>0</v>
      </c>
      <c r="S315" s="9">
        <v>340</v>
      </c>
      <c r="T315" s="33">
        <f>T316</f>
        <v>0</v>
      </c>
      <c r="U315" s="33"/>
      <c r="V315" s="33"/>
      <c r="W315" s="33"/>
      <c r="X315" s="33">
        <f>X316</f>
        <v>0</v>
      </c>
      <c r="Y315" s="9">
        <v>354</v>
      </c>
      <c r="Z315" s="44">
        <f>Z316</f>
        <v>340</v>
      </c>
      <c r="AA315" s="44"/>
      <c r="AB315" s="44"/>
      <c r="AC315" s="44"/>
      <c r="AD315" s="44"/>
      <c r="AE315" s="44"/>
      <c r="AF315" s="44">
        <f>AF316</f>
        <v>340</v>
      </c>
      <c r="AG315" s="45">
        <v>340</v>
      </c>
      <c r="AH315" s="44">
        <f>AH316</f>
        <v>354</v>
      </c>
      <c r="AI315" s="44"/>
      <c r="AJ315" s="44"/>
      <c r="AK315" s="44"/>
      <c r="AL315" s="44">
        <f>AL316</f>
        <v>354</v>
      </c>
    </row>
    <row r="316" spans="1:38" outlineLevel="4" x14ac:dyDescent="0.25">
      <c r="A316" s="15" t="s">
        <v>31</v>
      </c>
      <c r="B316" s="8" t="s">
        <v>14</v>
      </c>
      <c r="C316" s="8" t="s">
        <v>32</v>
      </c>
      <c r="D316" s="8" t="s">
        <v>218</v>
      </c>
      <c r="E316" s="8"/>
      <c r="F316" s="33">
        <f>F317</f>
        <v>326.39999999999998</v>
      </c>
      <c r="G316" s="33"/>
      <c r="H316" s="33"/>
      <c r="I316" s="33"/>
      <c r="J316" s="33"/>
      <c r="K316" s="33"/>
      <c r="L316" s="33">
        <f>L317</f>
        <v>326.39999999999998</v>
      </c>
      <c r="M316" s="9">
        <v>326.39999999999998</v>
      </c>
      <c r="N316" s="33">
        <f>N317</f>
        <v>0</v>
      </c>
      <c r="O316" s="33"/>
      <c r="P316" s="33"/>
      <c r="Q316" s="33"/>
      <c r="R316" s="33">
        <f>R317</f>
        <v>0</v>
      </c>
      <c r="S316" s="9">
        <v>340</v>
      </c>
      <c r="T316" s="33">
        <f>T317</f>
        <v>0</v>
      </c>
      <c r="U316" s="33"/>
      <c r="V316" s="33"/>
      <c r="W316" s="33"/>
      <c r="X316" s="33">
        <f>X317</f>
        <v>0</v>
      </c>
      <c r="Y316" s="9">
        <v>354</v>
      </c>
      <c r="Z316" s="44">
        <f>Z317</f>
        <v>340</v>
      </c>
      <c r="AA316" s="44"/>
      <c r="AB316" s="44"/>
      <c r="AC316" s="44"/>
      <c r="AD316" s="44"/>
      <c r="AE316" s="44"/>
      <c r="AF316" s="44">
        <f>AF317</f>
        <v>340</v>
      </c>
      <c r="AG316" s="45">
        <v>340</v>
      </c>
      <c r="AH316" s="44">
        <f>AH317</f>
        <v>354</v>
      </c>
      <c r="AI316" s="44"/>
      <c r="AJ316" s="44"/>
      <c r="AK316" s="44"/>
      <c r="AL316" s="44">
        <f>AL317</f>
        <v>354</v>
      </c>
    </row>
    <row r="317" spans="1:38" outlineLevel="5" x14ac:dyDescent="0.25">
      <c r="A317" s="15" t="s">
        <v>17</v>
      </c>
      <c r="B317" s="8" t="s">
        <v>14</v>
      </c>
      <c r="C317" s="8" t="s">
        <v>32</v>
      </c>
      <c r="D317" s="8" t="s">
        <v>218</v>
      </c>
      <c r="E317" s="8" t="s">
        <v>18</v>
      </c>
      <c r="F317" s="33">
        <v>326.39999999999998</v>
      </c>
      <c r="G317" s="33"/>
      <c r="H317" s="33"/>
      <c r="I317" s="33"/>
      <c r="J317" s="33"/>
      <c r="K317" s="33"/>
      <c r="L317" s="34">
        <f>SUM(F317:K317)</f>
        <v>326.39999999999998</v>
      </c>
      <c r="M317" s="9">
        <v>326.39999999999998</v>
      </c>
      <c r="N317" s="33"/>
      <c r="O317" s="33"/>
      <c r="P317" s="33"/>
      <c r="Q317" s="33"/>
      <c r="R317" s="34">
        <f>SUM(N317:Q317)</f>
        <v>0</v>
      </c>
      <c r="S317" s="9">
        <v>340</v>
      </c>
      <c r="T317" s="33"/>
      <c r="U317" s="33"/>
      <c r="V317" s="33"/>
      <c r="W317" s="33"/>
      <c r="X317" s="34">
        <f>SUM(T317:W317)</f>
        <v>0</v>
      </c>
      <c r="Y317" s="9">
        <v>354</v>
      </c>
      <c r="Z317" s="44">
        <v>340</v>
      </c>
      <c r="AA317" s="44"/>
      <c r="AB317" s="44"/>
      <c r="AC317" s="44"/>
      <c r="AD317" s="44"/>
      <c r="AE317" s="44"/>
      <c r="AF317" s="46">
        <f>SUM(Z317:AE317)</f>
        <v>340</v>
      </c>
      <c r="AG317" s="45">
        <v>340</v>
      </c>
      <c r="AH317" s="44">
        <v>354</v>
      </c>
      <c r="AI317" s="44"/>
      <c r="AJ317" s="44"/>
      <c r="AK317" s="44"/>
      <c r="AL317" s="46">
        <f>SUM(AH317:AK317)</f>
        <v>354</v>
      </c>
    </row>
    <row r="318" spans="1:38" outlineLevel="3" x14ac:dyDescent="0.25">
      <c r="A318" s="15" t="s">
        <v>190</v>
      </c>
      <c r="B318" s="8" t="s">
        <v>191</v>
      </c>
      <c r="C318" s="8"/>
      <c r="D318" s="8" t="s">
        <v>218</v>
      </c>
      <c r="E318" s="8"/>
      <c r="F318" s="33">
        <f>F319</f>
        <v>64.599999999999994</v>
      </c>
      <c r="G318" s="33"/>
      <c r="H318" s="33"/>
      <c r="I318" s="33"/>
      <c r="J318" s="33"/>
      <c r="K318" s="33"/>
      <c r="L318" s="33">
        <f>L319</f>
        <v>64.599999999999994</v>
      </c>
      <c r="M318" s="9">
        <v>64.599999999999994</v>
      </c>
      <c r="N318" s="33">
        <f>N319</f>
        <v>0</v>
      </c>
      <c r="O318" s="33"/>
      <c r="P318" s="33"/>
      <c r="Q318" s="33"/>
      <c r="R318" s="33">
        <f>R319</f>
        <v>0</v>
      </c>
      <c r="S318" s="9">
        <v>67</v>
      </c>
      <c r="T318" s="33">
        <f>T319</f>
        <v>0</v>
      </c>
      <c r="U318" s="33"/>
      <c r="V318" s="33"/>
      <c r="W318" s="33"/>
      <c r="X318" s="33">
        <f>X319</f>
        <v>0</v>
      </c>
      <c r="Y318" s="9">
        <v>70</v>
      </c>
      <c r="Z318" s="44">
        <f>Z319</f>
        <v>67</v>
      </c>
      <c r="AA318" s="44"/>
      <c r="AB318" s="44"/>
      <c r="AC318" s="44"/>
      <c r="AD318" s="44"/>
      <c r="AE318" s="44"/>
      <c r="AF318" s="44">
        <f>AF319</f>
        <v>67</v>
      </c>
      <c r="AG318" s="45">
        <v>67</v>
      </c>
      <c r="AH318" s="44">
        <f>AH319</f>
        <v>70</v>
      </c>
      <c r="AI318" s="44"/>
      <c r="AJ318" s="44"/>
      <c r="AK318" s="44"/>
      <c r="AL318" s="44">
        <f>AL319</f>
        <v>70</v>
      </c>
    </row>
    <row r="319" spans="1:38" outlineLevel="4" x14ac:dyDescent="0.25">
      <c r="A319" s="15" t="s">
        <v>192</v>
      </c>
      <c r="B319" s="8" t="s">
        <v>191</v>
      </c>
      <c r="C319" s="8" t="s">
        <v>24</v>
      </c>
      <c r="D319" s="8" t="s">
        <v>218</v>
      </c>
      <c r="E319" s="8"/>
      <c r="F319" s="33">
        <f>F320</f>
        <v>64.599999999999994</v>
      </c>
      <c r="G319" s="33"/>
      <c r="H319" s="33"/>
      <c r="I319" s="33"/>
      <c r="J319" s="33"/>
      <c r="K319" s="33"/>
      <c r="L319" s="33">
        <f>L320</f>
        <v>64.599999999999994</v>
      </c>
      <c r="M319" s="9">
        <v>64.599999999999994</v>
      </c>
      <c r="N319" s="33">
        <f>N320</f>
        <v>0</v>
      </c>
      <c r="O319" s="33"/>
      <c r="P319" s="33"/>
      <c r="Q319" s="33"/>
      <c r="R319" s="33">
        <f>R320</f>
        <v>0</v>
      </c>
      <c r="S319" s="9">
        <v>67</v>
      </c>
      <c r="T319" s="33">
        <f>T320</f>
        <v>0</v>
      </c>
      <c r="U319" s="33"/>
      <c r="V319" s="33"/>
      <c r="W319" s="33"/>
      <c r="X319" s="33">
        <f>X320</f>
        <v>0</v>
      </c>
      <c r="Y319" s="9">
        <v>70</v>
      </c>
      <c r="Z319" s="44">
        <f>Z320</f>
        <v>67</v>
      </c>
      <c r="AA319" s="44"/>
      <c r="AB319" s="44"/>
      <c r="AC319" s="44"/>
      <c r="AD319" s="44"/>
      <c r="AE319" s="44"/>
      <c r="AF319" s="44">
        <f>AF320</f>
        <v>67</v>
      </c>
      <c r="AG319" s="45">
        <v>67</v>
      </c>
      <c r="AH319" s="44">
        <f>AH320</f>
        <v>70</v>
      </c>
      <c r="AI319" s="44"/>
      <c r="AJ319" s="44"/>
      <c r="AK319" s="44"/>
      <c r="AL319" s="44">
        <f>AL320</f>
        <v>70</v>
      </c>
    </row>
    <row r="320" spans="1:38" outlineLevel="5" x14ac:dyDescent="0.25">
      <c r="A320" s="15" t="s">
        <v>17</v>
      </c>
      <c r="B320" s="8" t="s">
        <v>191</v>
      </c>
      <c r="C320" s="8" t="s">
        <v>24</v>
      </c>
      <c r="D320" s="8" t="s">
        <v>218</v>
      </c>
      <c r="E320" s="8" t="s">
        <v>18</v>
      </c>
      <c r="F320" s="33">
        <v>64.599999999999994</v>
      </c>
      <c r="G320" s="33"/>
      <c r="H320" s="33"/>
      <c r="I320" s="33"/>
      <c r="J320" s="33"/>
      <c r="K320" s="33"/>
      <c r="L320" s="34">
        <f>SUM(F320:K320)</f>
        <v>64.599999999999994</v>
      </c>
      <c r="M320" s="9">
        <v>64.599999999999994</v>
      </c>
      <c r="N320" s="33"/>
      <c r="O320" s="33"/>
      <c r="P320" s="33"/>
      <c r="Q320" s="33"/>
      <c r="R320" s="34">
        <f>SUM(N320:Q320)</f>
        <v>0</v>
      </c>
      <c r="S320" s="9">
        <v>67</v>
      </c>
      <c r="T320" s="33"/>
      <c r="U320" s="33"/>
      <c r="V320" s="33"/>
      <c r="W320" s="33"/>
      <c r="X320" s="34">
        <f>SUM(T320:W320)</f>
        <v>0</v>
      </c>
      <c r="Y320" s="9">
        <v>70</v>
      </c>
      <c r="Z320" s="44">
        <v>67</v>
      </c>
      <c r="AA320" s="44"/>
      <c r="AB320" s="44"/>
      <c r="AC320" s="44"/>
      <c r="AD320" s="44"/>
      <c r="AE320" s="44"/>
      <c r="AF320" s="46">
        <f>SUM(Z320:AE320)</f>
        <v>67</v>
      </c>
      <c r="AG320" s="45">
        <v>67</v>
      </c>
      <c r="AH320" s="44">
        <v>70</v>
      </c>
      <c r="AI320" s="44"/>
      <c r="AJ320" s="44"/>
      <c r="AK320" s="44"/>
      <c r="AL320" s="46">
        <f>SUM(AH320:AK320)</f>
        <v>70</v>
      </c>
    </row>
    <row r="321" spans="1:38" ht="25.5" outlineLevel="2" x14ac:dyDescent="0.25">
      <c r="A321" s="15" t="s">
        <v>219</v>
      </c>
      <c r="B321" s="8"/>
      <c r="C321" s="8"/>
      <c r="D321" s="8" t="s">
        <v>220</v>
      </c>
      <c r="E321" s="8"/>
      <c r="F321" s="33">
        <f>F322</f>
        <v>647.4</v>
      </c>
      <c r="G321" s="33"/>
      <c r="H321" s="33"/>
      <c r="I321" s="33"/>
      <c r="J321" s="33"/>
      <c r="K321" s="33"/>
      <c r="L321" s="33">
        <f>L322</f>
        <v>647.4</v>
      </c>
      <c r="M321" s="9">
        <v>647.4</v>
      </c>
      <c r="N321" s="33">
        <f>N322</f>
        <v>0</v>
      </c>
      <c r="O321" s="33"/>
      <c r="P321" s="33"/>
      <c r="Q321" s="33"/>
      <c r="R321" s="33">
        <f>R322</f>
        <v>0</v>
      </c>
      <c r="S321" s="9">
        <v>147.4</v>
      </c>
      <c r="T321" s="33">
        <f>T322</f>
        <v>0</v>
      </c>
      <c r="U321" s="33"/>
      <c r="V321" s="33"/>
      <c r="W321" s="33"/>
      <c r="X321" s="33">
        <f>X322</f>
        <v>0</v>
      </c>
      <c r="Y321" s="9">
        <v>479.8</v>
      </c>
      <c r="Z321" s="44">
        <f>Z322</f>
        <v>147.4</v>
      </c>
      <c r="AA321" s="44"/>
      <c r="AB321" s="44"/>
      <c r="AC321" s="44"/>
      <c r="AD321" s="44"/>
      <c r="AE321" s="44"/>
      <c r="AF321" s="44">
        <f>AF322</f>
        <v>147.4</v>
      </c>
      <c r="AG321" s="45">
        <v>147.4</v>
      </c>
      <c r="AH321" s="44">
        <f>AH322</f>
        <v>479.8</v>
      </c>
      <c r="AI321" s="44"/>
      <c r="AJ321" s="44"/>
      <c r="AK321" s="44"/>
      <c r="AL321" s="44">
        <f>AL322</f>
        <v>479.8</v>
      </c>
    </row>
    <row r="322" spans="1:38" outlineLevel="3" x14ac:dyDescent="0.25">
      <c r="A322" s="15" t="s">
        <v>13</v>
      </c>
      <c r="B322" s="8" t="s">
        <v>14</v>
      </c>
      <c r="C322" s="8"/>
      <c r="D322" s="8" t="s">
        <v>220</v>
      </c>
      <c r="E322" s="8"/>
      <c r="F322" s="33">
        <f>F323</f>
        <v>647.4</v>
      </c>
      <c r="G322" s="33"/>
      <c r="H322" s="33"/>
      <c r="I322" s="33"/>
      <c r="J322" s="33"/>
      <c r="K322" s="33"/>
      <c r="L322" s="33">
        <f>L323</f>
        <v>647.4</v>
      </c>
      <c r="M322" s="9">
        <v>647.4</v>
      </c>
      <c r="N322" s="33">
        <f>N323</f>
        <v>0</v>
      </c>
      <c r="O322" s="33"/>
      <c r="P322" s="33"/>
      <c r="Q322" s="33"/>
      <c r="R322" s="33">
        <f>R323</f>
        <v>0</v>
      </c>
      <c r="S322" s="9">
        <v>147.4</v>
      </c>
      <c r="T322" s="33">
        <f>T323</f>
        <v>0</v>
      </c>
      <c r="U322" s="33"/>
      <c r="V322" s="33"/>
      <c r="W322" s="33"/>
      <c r="X322" s="33">
        <f>X323</f>
        <v>0</v>
      </c>
      <c r="Y322" s="9">
        <v>479.8</v>
      </c>
      <c r="Z322" s="44">
        <f>Z323</f>
        <v>147.4</v>
      </c>
      <c r="AA322" s="44"/>
      <c r="AB322" s="44"/>
      <c r="AC322" s="44"/>
      <c r="AD322" s="44"/>
      <c r="AE322" s="44"/>
      <c r="AF322" s="44">
        <f>AF323</f>
        <v>147.4</v>
      </c>
      <c r="AG322" s="45">
        <v>147.4</v>
      </c>
      <c r="AH322" s="44">
        <f>AH323</f>
        <v>479.8</v>
      </c>
      <c r="AI322" s="44"/>
      <c r="AJ322" s="44"/>
      <c r="AK322" s="44"/>
      <c r="AL322" s="44">
        <f>AL323</f>
        <v>479.8</v>
      </c>
    </row>
    <row r="323" spans="1:38" outlineLevel="4" x14ac:dyDescent="0.25">
      <c r="A323" s="15" t="s">
        <v>31</v>
      </c>
      <c r="B323" s="8" t="s">
        <v>14</v>
      </c>
      <c r="C323" s="8" t="s">
        <v>32</v>
      </c>
      <c r="D323" s="8" t="s">
        <v>220</v>
      </c>
      <c r="E323" s="8"/>
      <c r="F323" s="33">
        <f>F324</f>
        <v>647.4</v>
      </c>
      <c r="G323" s="33"/>
      <c r="H323" s="33"/>
      <c r="I323" s="33"/>
      <c r="J323" s="33"/>
      <c r="K323" s="33"/>
      <c r="L323" s="33">
        <f>L324</f>
        <v>647.4</v>
      </c>
      <c r="M323" s="9">
        <v>647.4</v>
      </c>
      <c r="N323" s="33">
        <f>N324</f>
        <v>0</v>
      </c>
      <c r="O323" s="33"/>
      <c r="P323" s="33"/>
      <c r="Q323" s="33"/>
      <c r="R323" s="33">
        <f>R324</f>
        <v>0</v>
      </c>
      <c r="S323" s="9">
        <v>147.4</v>
      </c>
      <c r="T323" s="33">
        <f>T324</f>
        <v>0</v>
      </c>
      <c r="U323" s="33"/>
      <c r="V323" s="33"/>
      <c r="W323" s="33"/>
      <c r="X323" s="33">
        <f>X324</f>
        <v>0</v>
      </c>
      <c r="Y323" s="9">
        <v>479.8</v>
      </c>
      <c r="Z323" s="44">
        <f>Z324</f>
        <v>147.4</v>
      </c>
      <c r="AA323" s="44"/>
      <c r="AB323" s="44"/>
      <c r="AC323" s="44"/>
      <c r="AD323" s="44"/>
      <c r="AE323" s="44"/>
      <c r="AF323" s="44">
        <f>AF324</f>
        <v>147.4</v>
      </c>
      <c r="AG323" s="45">
        <v>147.4</v>
      </c>
      <c r="AH323" s="44">
        <f>AH324</f>
        <v>479.8</v>
      </c>
      <c r="AI323" s="44"/>
      <c r="AJ323" s="44"/>
      <c r="AK323" s="44"/>
      <c r="AL323" s="44">
        <f>AL324</f>
        <v>479.8</v>
      </c>
    </row>
    <row r="324" spans="1:38" outlineLevel="5" x14ac:dyDescent="0.25">
      <c r="A324" s="15" t="s">
        <v>17</v>
      </c>
      <c r="B324" s="8" t="s">
        <v>14</v>
      </c>
      <c r="C324" s="8" t="s">
        <v>32</v>
      </c>
      <c r="D324" s="8" t="s">
        <v>220</v>
      </c>
      <c r="E324" s="8" t="s">
        <v>18</v>
      </c>
      <c r="F324" s="33">
        <v>647.4</v>
      </c>
      <c r="G324" s="33"/>
      <c r="H324" s="33"/>
      <c r="I324" s="33"/>
      <c r="J324" s="33"/>
      <c r="K324" s="33"/>
      <c r="L324" s="34">
        <f>SUM(F324:K324)</f>
        <v>647.4</v>
      </c>
      <c r="M324" s="9">
        <v>647.4</v>
      </c>
      <c r="N324" s="33"/>
      <c r="O324" s="33"/>
      <c r="P324" s="33"/>
      <c r="Q324" s="33"/>
      <c r="R324" s="34">
        <f>SUM(N324:Q324)</f>
        <v>0</v>
      </c>
      <c r="S324" s="9">
        <v>147.4</v>
      </c>
      <c r="T324" s="33"/>
      <c r="U324" s="33"/>
      <c r="V324" s="33"/>
      <c r="W324" s="33"/>
      <c r="X324" s="34">
        <f>SUM(T324:W324)</f>
        <v>0</v>
      </c>
      <c r="Y324" s="9">
        <v>479.8</v>
      </c>
      <c r="Z324" s="44">
        <v>147.4</v>
      </c>
      <c r="AA324" s="44"/>
      <c r="AB324" s="44"/>
      <c r="AC324" s="44"/>
      <c r="AD324" s="44"/>
      <c r="AE324" s="44"/>
      <c r="AF324" s="46">
        <f>SUM(Z324:AE324)</f>
        <v>147.4</v>
      </c>
      <c r="AG324" s="45">
        <v>147.4</v>
      </c>
      <c r="AH324" s="44">
        <v>479.8</v>
      </c>
      <c r="AI324" s="44"/>
      <c r="AJ324" s="44"/>
      <c r="AK324" s="44"/>
      <c r="AL324" s="46">
        <f>SUM(AH324:AK324)</f>
        <v>479.8</v>
      </c>
    </row>
    <row r="325" spans="1:38" ht="38.25" outlineLevel="2" x14ac:dyDescent="0.25">
      <c r="A325" s="15" t="s">
        <v>221</v>
      </c>
      <c r="B325" s="8"/>
      <c r="C325" s="8"/>
      <c r="D325" s="8" t="s">
        <v>222</v>
      </c>
      <c r="E325" s="8"/>
      <c r="F325" s="33">
        <f>F326</f>
        <v>199</v>
      </c>
      <c r="G325" s="33"/>
      <c r="H325" s="33"/>
      <c r="I325" s="33"/>
      <c r="J325" s="33"/>
      <c r="K325" s="33"/>
      <c r="L325" s="33">
        <f>L326</f>
        <v>199</v>
      </c>
      <c r="M325" s="9">
        <v>199</v>
      </c>
      <c r="N325" s="33">
        <f>N326</f>
        <v>0</v>
      </c>
      <c r="O325" s="33"/>
      <c r="P325" s="33"/>
      <c r="Q325" s="33"/>
      <c r="R325" s="33">
        <f>R326</f>
        <v>0</v>
      </c>
      <c r="S325" s="9">
        <v>208</v>
      </c>
      <c r="T325" s="33">
        <f>T326</f>
        <v>0</v>
      </c>
      <c r="U325" s="33"/>
      <c r="V325" s="33"/>
      <c r="W325" s="33"/>
      <c r="X325" s="33">
        <f>X326</f>
        <v>0</v>
      </c>
      <c r="Y325" s="9">
        <v>217</v>
      </c>
      <c r="Z325" s="44">
        <f>Z326</f>
        <v>208</v>
      </c>
      <c r="AA325" s="44"/>
      <c r="AB325" s="44"/>
      <c r="AC325" s="44"/>
      <c r="AD325" s="44"/>
      <c r="AE325" s="44"/>
      <c r="AF325" s="44">
        <f>AF326</f>
        <v>208</v>
      </c>
      <c r="AG325" s="45">
        <v>208</v>
      </c>
      <c r="AH325" s="44">
        <f>AH326</f>
        <v>217</v>
      </c>
      <c r="AI325" s="44"/>
      <c r="AJ325" s="44"/>
      <c r="AK325" s="44"/>
      <c r="AL325" s="44">
        <f>AL326</f>
        <v>217</v>
      </c>
    </row>
    <row r="326" spans="1:38" outlineLevel="3" x14ac:dyDescent="0.25">
      <c r="A326" s="15" t="s">
        <v>13</v>
      </c>
      <c r="B326" s="8" t="s">
        <v>14</v>
      </c>
      <c r="C326" s="8"/>
      <c r="D326" s="8" t="s">
        <v>222</v>
      </c>
      <c r="E326" s="8"/>
      <c r="F326" s="33">
        <f>F327</f>
        <v>199</v>
      </c>
      <c r="G326" s="33"/>
      <c r="H326" s="33"/>
      <c r="I326" s="33"/>
      <c r="J326" s="33"/>
      <c r="K326" s="33"/>
      <c r="L326" s="33">
        <f>L327</f>
        <v>199</v>
      </c>
      <c r="M326" s="9">
        <v>199</v>
      </c>
      <c r="N326" s="33">
        <f>N327</f>
        <v>0</v>
      </c>
      <c r="O326" s="33"/>
      <c r="P326" s="33"/>
      <c r="Q326" s="33"/>
      <c r="R326" s="33">
        <f>R327</f>
        <v>0</v>
      </c>
      <c r="S326" s="9">
        <v>208</v>
      </c>
      <c r="T326" s="33">
        <f>T327</f>
        <v>0</v>
      </c>
      <c r="U326" s="33"/>
      <c r="V326" s="33"/>
      <c r="W326" s="33"/>
      <c r="X326" s="33">
        <f>X327</f>
        <v>0</v>
      </c>
      <c r="Y326" s="9">
        <v>217</v>
      </c>
      <c r="Z326" s="44">
        <f>Z327</f>
        <v>208</v>
      </c>
      <c r="AA326" s="44"/>
      <c r="AB326" s="44"/>
      <c r="AC326" s="44"/>
      <c r="AD326" s="44"/>
      <c r="AE326" s="44"/>
      <c r="AF326" s="44">
        <f>AF327</f>
        <v>208</v>
      </c>
      <c r="AG326" s="45">
        <v>208</v>
      </c>
      <c r="AH326" s="44">
        <f>AH327</f>
        <v>217</v>
      </c>
      <c r="AI326" s="44"/>
      <c r="AJ326" s="44"/>
      <c r="AK326" s="44"/>
      <c r="AL326" s="44">
        <f>AL327</f>
        <v>217</v>
      </c>
    </row>
    <row r="327" spans="1:38" outlineLevel="4" x14ac:dyDescent="0.25">
      <c r="A327" s="15" t="s">
        <v>31</v>
      </c>
      <c r="B327" s="8" t="s">
        <v>14</v>
      </c>
      <c r="C327" s="8" t="s">
        <v>32</v>
      </c>
      <c r="D327" s="8" t="s">
        <v>222</v>
      </c>
      <c r="E327" s="8"/>
      <c r="F327" s="33">
        <f>F328</f>
        <v>199</v>
      </c>
      <c r="G327" s="33"/>
      <c r="H327" s="33"/>
      <c r="I327" s="33"/>
      <c r="J327" s="33"/>
      <c r="K327" s="33"/>
      <c r="L327" s="33">
        <f>L328</f>
        <v>199</v>
      </c>
      <c r="M327" s="9">
        <v>199</v>
      </c>
      <c r="N327" s="33">
        <f>N328</f>
        <v>0</v>
      </c>
      <c r="O327" s="33"/>
      <c r="P327" s="33"/>
      <c r="Q327" s="33"/>
      <c r="R327" s="33">
        <f>R328</f>
        <v>0</v>
      </c>
      <c r="S327" s="9">
        <v>208</v>
      </c>
      <c r="T327" s="33">
        <f>T328</f>
        <v>0</v>
      </c>
      <c r="U327" s="33"/>
      <c r="V327" s="33"/>
      <c r="W327" s="33"/>
      <c r="X327" s="33">
        <f>X328</f>
        <v>0</v>
      </c>
      <c r="Y327" s="9">
        <v>217</v>
      </c>
      <c r="Z327" s="44">
        <f>Z328</f>
        <v>208</v>
      </c>
      <c r="AA327" s="44"/>
      <c r="AB327" s="44"/>
      <c r="AC327" s="44"/>
      <c r="AD327" s="44"/>
      <c r="AE327" s="44"/>
      <c r="AF327" s="44">
        <f>AF328</f>
        <v>208</v>
      </c>
      <c r="AG327" s="45">
        <v>208</v>
      </c>
      <c r="AH327" s="44">
        <f>AH328</f>
        <v>217</v>
      </c>
      <c r="AI327" s="44"/>
      <c r="AJ327" s="44"/>
      <c r="AK327" s="44"/>
      <c r="AL327" s="44">
        <f>AL328</f>
        <v>217</v>
      </c>
    </row>
    <row r="328" spans="1:38" outlineLevel="5" x14ac:dyDescent="0.25">
      <c r="A328" s="15" t="s">
        <v>17</v>
      </c>
      <c r="B328" s="8" t="s">
        <v>14</v>
      </c>
      <c r="C328" s="8" t="s">
        <v>32</v>
      </c>
      <c r="D328" s="8" t="s">
        <v>222</v>
      </c>
      <c r="E328" s="8" t="s">
        <v>18</v>
      </c>
      <c r="F328" s="33">
        <v>199</v>
      </c>
      <c r="G328" s="33"/>
      <c r="H328" s="33"/>
      <c r="I328" s="33"/>
      <c r="J328" s="33"/>
      <c r="K328" s="33"/>
      <c r="L328" s="34">
        <f>SUM(F328:K328)</f>
        <v>199</v>
      </c>
      <c r="M328" s="9">
        <v>199</v>
      </c>
      <c r="N328" s="33"/>
      <c r="O328" s="33"/>
      <c r="P328" s="33"/>
      <c r="Q328" s="33"/>
      <c r="R328" s="34">
        <f>SUM(N328:Q328)</f>
        <v>0</v>
      </c>
      <c r="S328" s="9">
        <v>208</v>
      </c>
      <c r="T328" s="33"/>
      <c r="U328" s="33"/>
      <c r="V328" s="33"/>
      <c r="W328" s="33"/>
      <c r="X328" s="34">
        <f>SUM(T328:W328)</f>
        <v>0</v>
      </c>
      <c r="Y328" s="9">
        <v>217</v>
      </c>
      <c r="Z328" s="44">
        <v>208</v>
      </c>
      <c r="AA328" s="44"/>
      <c r="AB328" s="44"/>
      <c r="AC328" s="44"/>
      <c r="AD328" s="44"/>
      <c r="AE328" s="44"/>
      <c r="AF328" s="46">
        <f>SUM(Z328:AE328)</f>
        <v>208</v>
      </c>
      <c r="AG328" s="45">
        <v>208</v>
      </c>
      <c r="AH328" s="44">
        <v>217</v>
      </c>
      <c r="AI328" s="44"/>
      <c r="AJ328" s="44"/>
      <c r="AK328" s="44"/>
      <c r="AL328" s="46">
        <f>SUM(AH328:AK328)</f>
        <v>217</v>
      </c>
    </row>
    <row r="329" spans="1:38" ht="25.5" outlineLevel="2" x14ac:dyDescent="0.25">
      <c r="A329" s="15" t="s">
        <v>223</v>
      </c>
      <c r="B329" s="8"/>
      <c r="C329" s="8"/>
      <c r="D329" s="8" t="s">
        <v>224</v>
      </c>
      <c r="E329" s="8"/>
      <c r="F329" s="33">
        <f>F330</f>
        <v>62</v>
      </c>
      <c r="G329" s="33"/>
      <c r="H329" s="33"/>
      <c r="I329" s="33"/>
      <c r="J329" s="33"/>
      <c r="K329" s="33"/>
      <c r="L329" s="33">
        <f>L330</f>
        <v>62</v>
      </c>
      <c r="M329" s="9">
        <v>62</v>
      </c>
      <c r="N329" s="33">
        <f>N330</f>
        <v>0</v>
      </c>
      <c r="O329" s="33"/>
      <c r="P329" s="33"/>
      <c r="Q329" s="33"/>
      <c r="R329" s="33">
        <f>R330</f>
        <v>0</v>
      </c>
      <c r="S329" s="9">
        <v>65</v>
      </c>
      <c r="T329" s="33">
        <f>T330</f>
        <v>0</v>
      </c>
      <c r="U329" s="33"/>
      <c r="V329" s="33"/>
      <c r="W329" s="33"/>
      <c r="X329" s="33">
        <f>X330</f>
        <v>0</v>
      </c>
      <c r="Y329" s="9">
        <v>68</v>
      </c>
      <c r="Z329" s="44">
        <f>Z330</f>
        <v>65</v>
      </c>
      <c r="AA329" s="44"/>
      <c r="AB329" s="44"/>
      <c r="AC329" s="44"/>
      <c r="AD329" s="44"/>
      <c r="AE329" s="44"/>
      <c r="AF329" s="44">
        <f>AF330</f>
        <v>65</v>
      </c>
      <c r="AG329" s="45">
        <v>65</v>
      </c>
      <c r="AH329" s="44">
        <f>AH330</f>
        <v>68</v>
      </c>
      <c r="AI329" s="44"/>
      <c r="AJ329" s="44"/>
      <c r="AK329" s="44"/>
      <c r="AL329" s="44">
        <f>AL330</f>
        <v>68</v>
      </c>
    </row>
    <row r="330" spans="1:38" outlineLevel="3" x14ac:dyDescent="0.25">
      <c r="A330" s="15" t="s">
        <v>190</v>
      </c>
      <c r="B330" s="8" t="s">
        <v>191</v>
      </c>
      <c r="C330" s="8"/>
      <c r="D330" s="8" t="s">
        <v>224</v>
      </c>
      <c r="E330" s="8"/>
      <c r="F330" s="33">
        <f>F331</f>
        <v>62</v>
      </c>
      <c r="G330" s="33"/>
      <c r="H330" s="33"/>
      <c r="I330" s="33"/>
      <c r="J330" s="33"/>
      <c r="K330" s="33"/>
      <c r="L330" s="33">
        <f>L331</f>
        <v>62</v>
      </c>
      <c r="M330" s="9">
        <v>62</v>
      </c>
      <c r="N330" s="33">
        <f>N331</f>
        <v>0</v>
      </c>
      <c r="O330" s="33"/>
      <c r="P330" s="33"/>
      <c r="Q330" s="33"/>
      <c r="R330" s="33">
        <f>R331</f>
        <v>0</v>
      </c>
      <c r="S330" s="9">
        <v>65</v>
      </c>
      <c r="T330" s="33">
        <f>T331</f>
        <v>0</v>
      </c>
      <c r="U330" s="33"/>
      <c r="V330" s="33"/>
      <c r="W330" s="33"/>
      <c r="X330" s="33">
        <f>X331</f>
        <v>0</v>
      </c>
      <c r="Y330" s="9">
        <v>68</v>
      </c>
      <c r="Z330" s="44">
        <f>Z331</f>
        <v>65</v>
      </c>
      <c r="AA330" s="44"/>
      <c r="AB330" s="44"/>
      <c r="AC330" s="44"/>
      <c r="AD330" s="44"/>
      <c r="AE330" s="44"/>
      <c r="AF330" s="44">
        <f>AF331</f>
        <v>65</v>
      </c>
      <c r="AG330" s="45">
        <v>65</v>
      </c>
      <c r="AH330" s="44">
        <f>AH331</f>
        <v>68</v>
      </c>
      <c r="AI330" s="44"/>
      <c r="AJ330" s="44"/>
      <c r="AK330" s="44"/>
      <c r="AL330" s="44">
        <f>AL331</f>
        <v>68</v>
      </c>
    </row>
    <row r="331" spans="1:38" outlineLevel="4" x14ac:dyDescent="0.25">
      <c r="A331" s="15" t="s">
        <v>192</v>
      </c>
      <c r="B331" s="8" t="s">
        <v>191</v>
      </c>
      <c r="C331" s="8" t="s">
        <v>24</v>
      </c>
      <c r="D331" s="8" t="s">
        <v>224</v>
      </c>
      <c r="E331" s="8"/>
      <c r="F331" s="33">
        <f>F332</f>
        <v>62</v>
      </c>
      <c r="G331" s="33"/>
      <c r="H331" s="33"/>
      <c r="I331" s="33"/>
      <c r="J331" s="33"/>
      <c r="K331" s="33"/>
      <c r="L331" s="33">
        <f>L332</f>
        <v>62</v>
      </c>
      <c r="M331" s="9">
        <v>62</v>
      </c>
      <c r="N331" s="33">
        <f>N332</f>
        <v>0</v>
      </c>
      <c r="O331" s="33"/>
      <c r="P331" s="33"/>
      <c r="Q331" s="33"/>
      <c r="R331" s="33">
        <f>R332</f>
        <v>0</v>
      </c>
      <c r="S331" s="9">
        <v>65</v>
      </c>
      <c r="T331" s="33">
        <f>T332</f>
        <v>0</v>
      </c>
      <c r="U331" s="33"/>
      <c r="V331" s="33"/>
      <c r="W331" s="33"/>
      <c r="X331" s="33">
        <f>X332</f>
        <v>0</v>
      </c>
      <c r="Y331" s="9">
        <v>68</v>
      </c>
      <c r="Z331" s="44">
        <f>Z332</f>
        <v>65</v>
      </c>
      <c r="AA331" s="44"/>
      <c r="AB331" s="44"/>
      <c r="AC331" s="44"/>
      <c r="AD331" s="44"/>
      <c r="AE331" s="44"/>
      <c r="AF331" s="44">
        <f>AF332</f>
        <v>65</v>
      </c>
      <c r="AG331" s="45">
        <v>65</v>
      </c>
      <c r="AH331" s="44">
        <f>AH332</f>
        <v>68</v>
      </c>
      <c r="AI331" s="44"/>
      <c r="AJ331" s="44"/>
      <c r="AK331" s="44"/>
      <c r="AL331" s="44">
        <f>AL332</f>
        <v>68</v>
      </c>
    </row>
    <row r="332" spans="1:38" outlineLevel="5" x14ac:dyDescent="0.25">
      <c r="A332" s="15" t="s">
        <v>17</v>
      </c>
      <c r="B332" s="8" t="s">
        <v>191</v>
      </c>
      <c r="C332" s="8" t="s">
        <v>24</v>
      </c>
      <c r="D332" s="8" t="s">
        <v>224</v>
      </c>
      <c r="E332" s="8" t="s">
        <v>18</v>
      </c>
      <c r="F332" s="33">
        <v>62</v>
      </c>
      <c r="G332" s="33"/>
      <c r="H332" s="33"/>
      <c r="I332" s="33"/>
      <c r="J332" s="33"/>
      <c r="K332" s="33"/>
      <c r="L332" s="34">
        <f>SUM(F332:K332)</f>
        <v>62</v>
      </c>
      <c r="M332" s="9">
        <v>62</v>
      </c>
      <c r="N332" s="33"/>
      <c r="O332" s="33"/>
      <c r="P332" s="33"/>
      <c r="Q332" s="33"/>
      <c r="R332" s="34">
        <f>SUM(N332:Q332)</f>
        <v>0</v>
      </c>
      <c r="S332" s="9">
        <v>65</v>
      </c>
      <c r="T332" s="33"/>
      <c r="U332" s="33"/>
      <c r="V332" s="33"/>
      <c r="W332" s="33"/>
      <c r="X332" s="34">
        <f>SUM(T332:W332)</f>
        <v>0</v>
      </c>
      <c r="Y332" s="9">
        <v>68</v>
      </c>
      <c r="Z332" s="44">
        <v>65</v>
      </c>
      <c r="AA332" s="44"/>
      <c r="AB332" s="44"/>
      <c r="AC332" s="44"/>
      <c r="AD332" s="44"/>
      <c r="AE332" s="44"/>
      <c r="AF332" s="46">
        <f>SUM(Z332:AE332)</f>
        <v>65</v>
      </c>
      <c r="AG332" s="45">
        <v>65</v>
      </c>
      <c r="AH332" s="44">
        <v>68</v>
      </c>
      <c r="AI332" s="44"/>
      <c r="AJ332" s="44"/>
      <c r="AK332" s="44"/>
      <c r="AL332" s="46">
        <f>SUM(AH332:AK332)</f>
        <v>68</v>
      </c>
    </row>
    <row r="333" spans="1:38" ht="25.5" outlineLevel="2" x14ac:dyDescent="0.25">
      <c r="A333" s="15" t="s">
        <v>225</v>
      </c>
      <c r="B333" s="8"/>
      <c r="C333" s="8"/>
      <c r="D333" s="8" t="s">
        <v>226</v>
      </c>
      <c r="E333" s="8"/>
      <c r="F333" s="33">
        <f>F334</f>
        <v>77</v>
      </c>
      <c r="G333" s="33"/>
      <c r="H333" s="33"/>
      <c r="I333" s="33"/>
      <c r="J333" s="33"/>
      <c r="K333" s="33"/>
      <c r="L333" s="33">
        <f>L334</f>
        <v>77</v>
      </c>
      <c r="M333" s="9">
        <v>77</v>
      </c>
      <c r="N333" s="33">
        <f>N334</f>
        <v>0</v>
      </c>
      <c r="O333" s="33"/>
      <c r="P333" s="33"/>
      <c r="Q333" s="33"/>
      <c r="R333" s="33">
        <f>R334</f>
        <v>0</v>
      </c>
      <c r="S333" s="9">
        <v>80</v>
      </c>
      <c r="T333" s="33">
        <f>T334</f>
        <v>0</v>
      </c>
      <c r="U333" s="33"/>
      <c r="V333" s="33"/>
      <c r="W333" s="33"/>
      <c r="X333" s="33">
        <f>X334</f>
        <v>0</v>
      </c>
      <c r="Y333" s="9">
        <v>83</v>
      </c>
      <c r="Z333" s="44">
        <f>Z334</f>
        <v>80</v>
      </c>
      <c r="AA333" s="44"/>
      <c r="AB333" s="44"/>
      <c r="AC333" s="44"/>
      <c r="AD333" s="44"/>
      <c r="AE333" s="44"/>
      <c r="AF333" s="44">
        <f>AF334</f>
        <v>80</v>
      </c>
      <c r="AG333" s="45">
        <v>80</v>
      </c>
      <c r="AH333" s="44">
        <f>AH334</f>
        <v>83</v>
      </c>
      <c r="AI333" s="44"/>
      <c r="AJ333" s="44"/>
      <c r="AK333" s="44"/>
      <c r="AL333" s="44">
        <f>AL334</f>
        <v>83</v>
      </c>
    </row>
    <row r="334" spans="1:38" outlineLevel="3" x14ac:dyDescent="0.25">
      <c r="A334" s="15" t="s">
        <v>13</v>
      </c>
      <c r="B334" s="8" t="s">
        <v>14</v>
      </c>
      <c r="C334" s="8"/>
      <c r="D334" s="8" t="s">
        <v>226</v>
      </c>
      <c r="E334" s="8"/>
      <c r="F334" s="33">
        <f>F335</f>
        <v>77</v>
      </c>
      <c r="G334" s="33"/>
      <c r="H334" s="33"/>
      <c r="I334" s="33"/>
      <c r="J334" s="33"/>
      <c r="K334" s="33"/>
      <c r="L334" s="33">
        <f>L335</f>
        <v>77</v>
      </c>
      <c r="M334" s="9">
        <v>77</v>
      </c>
      <c r="N334" s="33">
        <f>N335</f>
        <v>0</v>
      </c>
      <c r="O334" s="33"/>
      <c r="P334" s="33"/>
      <c r="Q334" s="33"/>
      <c r="R334" s="33">
        <f>R335</f>
        <v>0</v>
      </c>
      <c r="S334" s="9">
        <v>80</v>
      </c>
      <c r="T334" s="33">
        <f>T335</f>
        <v>0</v>
      </c>
      <c r="U334" s="33"/>
      <c r="V334" s="33"/>
      <c r="W334" s="33"/>
      <c r="X334" s="33">
        <f>X335</f>
        <v>0</v>
      </c>
      <c r="Y334" s="9">
        <v>83</v>
      </c>
      <c r="Z334" s="44">
        <f>Z335</f>
        <v>80</v>
      </c>
      <c r="AA334" s="44"/>
      <c r="AB334" s="44"/>
      <c r="AC334" s="44"/>
      <c r="AD334" s="44"/>
      <c r="AE334" s="44"/>
      <c r="AF334" s="44">
        <f>AF335</f>
        <v>80</v>
      </c>
      <c r="AG334" s="45">
        <v>80</v>
      </c>
      <c r="AH334" s="44">
        <f>AH335</f>
        <v>83</v>
      </c>
      <c r="AI334" s="44"/>
      <c r="AJ334" s="44"/>
      <c r="AK334" s="44"/>
      <c r="AL334" s="44">
        <f>AL335</f>
        <v>83</v>
      </c>
    </row>
    <row r="335" spans="1:38" ht="38.25" outlineLevel="4" x14ac:dyDescent="0.25">
      <c r="A335" s="15" t="s">
        <v>66</v>
      </c>
      <c r="B335" s="8" t="s">
        <v>14</v>
      </c>
      <c r="C335" s="8" t="s">
        <v>67</v>
      </c>
      <c r="D335" s="8" t="s">
        <v>226</v>
      </c>
      <c r="E335" s="8"/>
      <c r="F335" s="33">
        <f>F336</f>
        <v>77</v>
      </c>
      <c r="G335" s="33"/>
      <c r="H335" s="33"/>
      <c r="I335" s="33"/>
      <c r="J335" s="33"/>
      <c r="K335" s="33"/>
      <c r="L335" s="33">
        <f>L336</f>
        <v>77</v>
      </c>
      <c r="M335" s="9">
        <v>77</v>
      </c>
      <c r="N335" s="33">
        <f>N336</f>
        <v>0</v>
      </c>
      <c r="O335" s="33"/>
      <c r="P335" s="33"/>
      <c r="Q335" s="33"/>
      <c r="R335" s="33">
        <f>R336</f>
        <v>0</v>
      </c>
      <c r="S335" s="9">
        <v>80</v>
      </c>
      <c r="T335" s="33">
        <f>T336</f>
        <v>0</v>
      </c>
      <c r="U335" s="33"/>
      <c r="V335" s="33"/>
      <c r="W335" s="33"/>
      <c r="X335" s="33">
        <f>X336</f>
        <v>0</v>
      </c>
      <c r="Y335" s="9">
        <v>83</v>
      </c>
      <c r="Z335" s="44">
        <f>Z336</f>
        <v>80</v>
      </c>
      <c r="AA335" s="44"/>
      <c r="AB335" s="44"/>
      <c r="AC335" s="44"/>
      <c r="AD335" s="44"/>
      <c r="AE335" s="44"/>
      <c r="AF335" s="44">
        <f>AF336</f>
        <v>80</v>
      </c>
      <c r="AG335" s="45">
        <v>80</v>
      </c>
      <c r="AH335" s="44">
        <f>AH336</f>
        <v>83</v>
      </c>
      <c r="AI335" s="44"/>
      <c r="AJ335" s="44"/>
      <c r="AK335" s="44"/>
      <c r="AL335" s="44">
        <f>AL336</f>
        <v>83</v>
      </c>
    </row>
    <row r="336" spans="1:38" outlineLevel="5" x14ac:dyDescent="0.25">
      <c r="A336" s="15" t="s">
        <v>17</v>
      </c>
      <c r="B336" s="8" t="s">
        <v>14</v>
      </c>
      <c r="C336" s="8" t="s">
        <v>67</v>
      </c>
      <c r="D336" s="8" t="s">
        <v>226</v>
      </c>
      <c r="E336" s="8" t="s">
        <v>18</v>
      </c>
      <c r="F336" s="33">
        <v>77</v>
      </c>
      <c r="G336" s="33"/>
      <c r="H336" s="33"/>
      <c r="I336" s="33"/>
      <c r="J336" s="33"/>
      <c r="K336" s="33"/>
      <c r="L336" s="34">
        <f>SUM(F336:K336)</f>
        <v>77</v>
      </c>
      <c r="M336" s="9">
        <v>77</v>
      </c>
      <c r="N336" s="33"/>
      <c r="O336" s="33"/>
      <c r="P336" s="33"/>
      <c r="Q336" s="33"/>
      <c r="R336" s="34">
        <f>SUM(N336:Q336)</f>
        <v>0</v>
      </c>
      <c r="S336" s="9">
        <v>80</v>
      </c>
      <c r="T336" s="33"/>
      <c r="U336" s="33"/>
      <c r="V336" s="33"/>
      <c r="W336" s="33"/>
      <c r="X336" s="34">
        <f>SUM(T336:W336)</f>
        <v>0</v>
      </c>
      <c r="Y336" s="9">
        <v>83</v>
      </c>
      <c r="Z336" s="44">
        <v>80</v>
      </c>
      <c r="AA336" s="44"/>
      <c r="AB336" s="44"/>
      <c r="AC336" s="44"/>
      <c r="AD336" s="44"/>
      <c r="AE336" s="44"/>
      <c r="AF336" s="46">
        <f>SUM(Z336:AE336)</f>
        <v>80</v>
      </c>
      <c r="AG336" s="45">
        <v>80</v>
      </c>
      <c r="AH336" s="44">
        <v>83</v>
      </c>
      <c r="AI336" s="44"/>
      <c r="AJ336" s="44"/>
      <c r="AK336" s="44"/>
      <c r="AL336" s="46">
        <f>SUM(AH336:AK336)</f>
        <v>83</v>
      </c>
    </row>
    <row r="337" spans="1:38" ht="63.75" outlineLevel="1" x14ac:dyDescent="0.25">
      <c r="A337" s="15" t="s">
        <v>227</v>
      </c>
      <c r="B337" s="8"/>
      <c r="C337" s="8"/>
      <c r="D337" s="8" t="s">
        <v>228</v>
      </c>
      <c r="E337" s="8"/>
      <c r="F337" s="33">
        <f>F338</f>
        <v>1176.0999999999999</v>
      </c>
      <c r="G337" s="33"/>
      <c r="H337" s="33"/>
      <c r="I337" s="33"/>
      <c r="J337" s="33"/>
      <c r="K337" s="33"/>
      <c r="L337" s="33">
        <f>L338</f>
        <v>1176.0999999999999</v>
      </c>
      <c r="M337" s="9">
        <v>1176.0999999999999</v>
      </c>
      <c r="N337" s="33">
        <f>N338</f>
        <v>0</v>
      </c>
      <c r="O337" s="33"/>
      <c r="P337" s="33"/>
      <c r="Q337" s="33"/>
      <c r="R337" s="33">
        <f>R338</f>
        <v>0</v>
      </c>
      <c r="S337" s="9">
        <v>513</v>
      </c>
      <c r="T337" s="33">
        <f>T338</f>
        <v>0</v>
      </c>
      <c r="U337" s="33"/>
      <c r="V337" s="33"/>
      <c r="W337" s="33"/>
      <c r="X337" s="33">
        <f>X338</f>
        <v>0</v>
      </c>
      <c r="Y337" s="9">
        <v>535</v>
      </c>
      <c r="Z337" s="44">
        <f>Z338</f>
        <v>513</v>
      </c>
      <c r="AA337" s="44"/>
      <c r="AB337" s="44"/>
      <c r="AC337" s="44"/>
      <c r="AD337" s="44"/>
      <c r="AE337" s="44"/>
      <c r="AF337" s="44">
        <f>AF338</f>
        <v>513</v>
      </c>
      <c r="AG337" s="45">
        <v>513</v>
      </c>
      <c r="AH337" s="44">
        <f>AH338</f>
        <v>535</v>
      </c>
      <c r="AI337" s="44"/>
      <c r="AJ337" s="44"/>
      <c r="AK337" s="44"/>
      <c r="AL337" s="44">
        <f>AL338</f>
        <v>535</v>
      </c>
    </row>
    <row r="338" spans="1:38" ht="38.25" outlineLevel="2" x14ac:dyDescent="0.25">
      <c r="A338" s="15" t="s">
        <v>229</v>
      </c>
      <c r="B338" s="8"/>
      <c r="C338" s="8"/>
      <c r="D338" s="8" t="s">
        <v>230</v>
      </c>
      <c r="E338" s="8"/>
      <c r="F338" s="33">
        <f>F339+F342</f>
        <v>1176.0999999999999</v>
      </c>
      <c r="G338" s="33"/>
      <c r="H338" s="33"/>
      <c r="I338" s="33"/>
      <c r="J338" s="33"/>
      <c r="K338" s="33"/>
      <c r="L338" s="33">
        <f>L339+L342</f>
        <v>1176.0999999999999</v>
      </c>
      <c r="M338" s="9">
        <v>1176.0999999999999</v>
      </c>
      <c r="N338" s="33">
        <f>N339+N342</f>
        <v>0</v>
      </c>
      <c r="O338" s="33"/>
      <c r="P338" s="33"/>
      <c r="Q338" s="33"/>
      <c r="R338" s="33">
        <f>R339+R342</f>
        <v>0</v>
      </c>
      <c r="S338" s="9">
        <v>513</v>
      </c>
      <c r="T338" s="33">
        <f>T339+T342</f>
        <v>0</v>
      </c>
      <c r="U338" s="33"/>
      <c r="V338" s="33"/>
      <c r="W338" s="33"/>
      <c r="X338" s="33">
        <f>X339+X342</f>
        <v>0</v>
      </c>
      <c r="Y338" s="9">
        <v>535</v>
      </c>
      <c r="Z338" s="44">
        <f>Z339+Z342</f>
        <v>513</v>
      </c>
      <c r="AA338" s="44"/>
      <c r="AB338" s="44"/>
      <c r="AC338" s="44"/>
      <c r="AD338" s="44"/>
      <c r="AE338" s="44"/>
      <c r="AF338" s="44">
        <f>AF339+AF342</f>
        <v>513</v>
      </c>
      <c r="AG338" s="45">
        <v>513</v>
      </c>
      <c r="AH338" s="44">
        <f>AH339+AH342</f>
        <v>535</v>
      </c>
      <c r="AI338" s="44"/>
      <c r="AJ338" s="44"/>
      <c r="AK338" s="44"/>
      <c r="AL338" s="44">
        <f>AL339+AL342</f>
        <v>535</v>
      </c>
    </row>
    <row r="339" spans="1:38" outlineLevel="3" x14ac:dyDescent="0.25">
      <c r="A339" s="15" t="s">
        <v>13</v>
      </c>
      <c r="B339" s="8" t="s">
        <v>14</v>
      </c>
      <c r="C339" s="8"/>
      <c r="D339" s="8" t="s">
        <v>230</v>
      </c>
      <c r="E339" s="8"/>
      <c r="F339" s="33">
        <f>F340</f>
        <v>971.5</v>
      </c>
      <c r="G339" s="33"/>
      <c r="H339" s="33"/>
      <c r="I339" s="33"/>
      <c r="J339" s="33"/>
      <c r="K339" s="33"/>
      <c r="L339" s="33">
        <f>L340</f>
        <v>971.5</v>
      </c>
      <c r="M339" s="9">
        <v>971.5</v>
      </c>
      <c r="N339" s="33">
        <f>N340</f>
        <v>0</v>
      </c>
      <c r="O339" s="33"/>
      <c r="P339" s="33"/>
      <c r="Q339" s="33"/>
      <c r="R339" s="33">
        <f>R340</f>
        <v>0</v>
      </c>
      <c r="S339" s="9">
        <v>513</v>
      </c>
      <c r="T339" s="33">
        <f>T340</f>
        <v>0</v>
      </c>
      <c r="U339" s="33"/>
      <c r="V339" s="33"/>
      <c r="W339" s="33"/>
      <c r="X339" s="33">
        <f>X340</f>
        <v>0</v>
      </c>
      <c r="Y339" s="9">
        <v>535</v>
      </c>
      <c r="Z339" s="44">
        <f>Z340</f>
        <v>513</v>
      </c>
      <c r="AA339" s="44"/>
      <c r="AB339" s="44"/>
      <c r="AC339" s="44"/>
      <c r="AD339" s="44"/>
      <c r="AE339" s="44"/>
      <c r="AF339" s="44">
        <f>AF340</f>
        <v>513</v>
      </c>
      <c r="AG339" s="45">
        <v>513</v>
      </c>
      <c r="AH339" s="44">
        <f>AH340</f>
        <v>535</v>
      </c>
      <c r="AI339" s="44"/>
      <c r="AJ339" s="44"/>
      <c r="AK339" s="44"/>
      <c r="AL339" s="44">
        <f>AL340</f>
        <v>535</v>
      </c>
    </row>
    <row r="340" spans="1:38" outlineLevel="4" x14ac:dyDescent="0.25">
      <c r="A340" s="15" t="s">
        <v>31</v>
      </c>
      <c r="B340" s="8" t="s">
        <v>14</v>
      </c>
      <c r="C340" s="8" t="s">
        <v>32</v>
      </c>
      <c r="D340" s="8" t="s">
        <v>230</v>
      </c>
      <c r="E340" s="8"/>
      <c r="F340" s="33">
        <f>F341</f>
        <v>971.5</v>
      </c>
      <c r="G340" s="33"/>
      <c r="H340" s="33"/>
      <c r="I340" s="33"/>
      <c r="J340" s="33"/>
      <c r="K340" s="33"/>
      <c r="L340" s="33">
        <f>L341</f>
        <v>971.5</v>
      </c>
      <c r="M340" s="9">
        <v>971.5</v>
      </c>
      <c r="N340" s="33">
        <f>N341</f>
        <v>0</v>
      </c>
      <c r="O340" s="33"/>
      <c r="P340" s="33"/>
      <c r="Q340" s="33"/>
      <c r="R340" s="33">
        <f>R341</f>
        <v>0</v>
      </c>
      <c r="S340" s="9">
        <v>513</v>
      </c>
      <c r="T340" s="33">
        <f>T341</f>
        <v>0</v>
      </c>
      <c r="U340" s="33"/>
      <c r="V340" s="33"/>
      <c r="W340" s="33"/>
      <c r="X340" s="33">
        <f>X341</f>
        <v>0</v>
      </c>
      <c r="Y340" s="9">
        <v>535</v>
      </c>
      <c r="Z340" s="44">
        <f>Z341</f>
        <v>513</v>
      </c>
      <c r="AA340" s="44"/>
      <c r="AB340" s="44"/>
      <c r="AC340" s="44"/>
      <c r="AD340" s="44"/>
      <c r="AE340" s="44"/>
      <c r="AF340" s="44">
        <f>AF341</f>
        <v>513</v>
      </c>
      <c r="AG340" s="45">
        <v>513</v>
      </c>
      <c r="AH340" s="44">
        <f>AH341</f>
        <v>535</v>
      </c>
      <c r="AI340" s="44"/>
      <c r="AJ340" s="44"/>
      <c r="AK340" s="44"/>
      <c r="AL340" s="44">
        <f>AL341</f>
        <v>535</v>
      </c>
    </row>
    <row r="341" spans="1:38" outlineLevel="5" x14ac:dyDescent="0.25">
      <c r="A341" s="15" t="s">
        <v>17</v>
      </c>
      <c r="B341" s="8" t="s">
        <v>14</v>
      </c>
      <c r="C341" s="8" t="s">
        <v>32</v>
      </c>
      <c r="D341" s="8" t="s">
        <v>230</v>
      </c>
      <c r="E341" s="8" t="s">
        <v>18</v>
      </c>
      <c r="F341" s="33">
        <v>971.5</v>
      </c>
      <c r="G341" s="33"/>
      <c r="H341" s="33"/>
      <c r="I341" s="33"/>
      <c r="J341" s="33"/>
      <c r="K341" s="33"/>
      <c r="L341" s="34">
        <f>SUM(F341:K341)</f>
        <v>971.5</v>
      </c>
      <c r="M341" s="9">
        <v>971.5</v>
      </c>
      <c r="N341" s="33"/>
      <c r="O341" s="33"/>
      <c r="P341" s="33"/>
      <c r="Q341" s="33"/>
      <c r="R341" s="34">
        <f>SUM(N341:Q341)</f>
        <v>0</v>
      </c>
      <c r="S341" s="9">
        <v>513</v>
      </c>
      <c r="T341" s="33"/>
      <c r="U341" s="33"/>
      <c r="V341" s="33"/>
      <c r="W341" s="33"/>
      <c r="X341" s="34">
        <f>SUM(T341:W341)</f>
        <v>0</v>
      </c>
      <c r="Y341" s="9">
        <v>535</v>
      </c>
      <c r="Z341" s="44">
        <v>513</v>
      </c>
      <c r="AA341" s="44"/>
      <c r="AB341" s="44"/>
      <c r="AC341" s="44"/>
      <c r="AD341" s="44"/>
      <c r="AE341" s="44"/>
      <c r="AF341" s="46">
        <f>SUM(Z341:AE341)</f>
        <v>513</v>
      </c>
      <c r="AG341" s="45">
        <v>513</v>
      </c>
      <c r="AH341" s="44">
        <v>535</v>
      </c>
      <c r="AI341" s="44"/>
      <c r="AJ341" s="44"/>
      <c r="AK341" s="44"/>
      <c r="AL341" s="46">
        <f>SUM(AH341:AK341)</f>
        <v>535</v>
      </c>
    </row>
    <row r="342" spans="1:38" outlineLevel="3" x14ac:dyDescent="0.25">
      <c r="A342" s="15" t="s">
        <v>190</v>
      </c>
      <c r="B342" s="8" t="s">
        <v>191</v>
      </c>
      <c r="C342" s="8"/>
      <c r="D342" s="8" t="s">
        <v>230</v>
      </c>
      <c r="E342" s="8"/>
      <c r="F342" s="33">
        <f>F343</f>
        <v>204.6</v>
      </c>
      <c r="G342" s="33"/>
      <c r="H342" s="33"/>
      <c r="I342" s="33"/>
      <c r="J342" s="33"/>
      <c r="K342" s="33"/>
      <c r="L342" s="33">
        <f>L343</f>
        <v>204.6</v>
      </c>
      <c r="M342" s="9">
        <v>204.6</v>
      </c>
      <c r="N342" s="33">
        <f>N343</f>
        <v>0</v>
      </c>
      <c r="O342" s="33"/>
      <c r="P342" s="33"/>
      <c r="Q342" s="33"/>
      <c r="R342" s="33">
        <f>R343</f>
        <v>0</v>
      </c>
      <c r="S342" s="9">
        <v>0</v>
      </c>
      <c r="T342" s="33">
        <f>T343</f>
        <v>0</v>
      </c>
      <c r="U342" s="33"/>
      <c r="V342" s="33"/>
      <c r="W342" s="33"/>
      <c r="X342" s="33">
        <f>X343</f>
        <v>0</v>
      </c>
      <c r="Y342" s="9">
        <v>0</v>
      </c>
      <c r="Z342" s="44">
        <f>Z343</f>
        <v>0</v>
      </c>
      <c r="AA342" s="44"/>
      <c r="AB342" s="44"/>
      <c r="AC342" s="44"/>
      <c r="AD342" s="44"/>
      <c r="AE342" s="44"/>
      <c r="AF342" s="44">
        <f>AF343</f>
        <v>0</v>
      </c>
      <c r="AG342" s="45">
        <v>0</v>
      </c>
      <c r="AH342" s="44">
        <f>AH343</f>
        <v>0</v>
      </c>
      <c r="AI342" s="44"/>
      <c r="AJ342" s="44"/>
      <c r="AK342" s="44"/>
      <c r="AL342" s="44">
        <f>AL343</f>
        <v>0</v>
      </c>
    </row>
    <row r="343" spans="1:38" outlineLevel="4" x14ac:dyDescent="0.25">
      <c r="A343" s="15" t="s">
        <v>192</v>
      </c>
      <c r="B343" s="8" t="s">
        <v>191</v>
      </c>
      <c r="C343" s="8" t="s">
        <v>24</v>
      </c>
      <c r="D343" s="8" t="s">
        <v>230</v>
      </c>
      <c r="E343" s="8"/>
      <c r="F343" s="33">
        <f>F344</f>
        <v>204.6</v>
      </c>
      <c r="G343" s="33"/>
      <c r="H343" s="33"/>
      <c r="I343" s="33"/>
      <c r="J343" s="33"/>
      <c r="K343" s="33"/>
      <c r="L343" s="33">
        <f>L344</f>
        <v>204.6</v>
      </c>
      <c r="M343" s="9">
        <v>204.6</v>
      </c>
      <c r="N343" s="33">
        <f>N344</f>
        <v>0</v>
      </c>
      <c r="O343" s="33"/>
      <c r="P343" s="33"/>
      <c r="Q343" s="33"/>
      <c r="R343" s="33">
        <f>R344</f>
        <v>0</v>
      </c>
      <c r="S343" s="9">
        <v>0</v>
      </c>
      <c r="T343" s="33">
        <f>T344</f>
        <v>0</v>
      </c>
      <c r="U343" s="33"/>
      <c r="V343" s="33"/>
      <c r="W343" s="33"/>
      <c r="X343" s="33">
        <f>X344</f>
        <v>0</v>
      </c>
      <c r="Y343" s="9">
        <v>0</v>
      </c>
      <c r="Z343" s="44">
        <f>Z344</f>
        <v>0</v>
      </c>
      <c r="AA343" s="44"/>
      <c r="AB343" s="44"/>
      <c r="AC343" s="44"/>
      <c r="AD343" s="44"/>
      <c r="AE343" s="44"/>
      <c r="AF343" s="44">
        <f>AF344</f>
        <v>0</v>
      </c>
      <c r="AG343" s="45">
        <v>0</v>
      </c>
      <c r="AH343" s="44">
        <f>AH344</f>
        <v>0</v>
      </c>
      <c r="AI343" s="44"/>
      <c r="AJ343" s="44"/>
      <c r="AK343" s="44"/>
      <c r="AL343" s="44">
        <f>AL344</f>
        <v>0</v>
      </c>
    </row>
    <row r="344" spans="1:38" outlineLevel="5" x14ac:dyDescent="0.25">
      <c r="A344" s="15" t="s">
        <v>17</v>
      </c>
      <c r="B344" s="8" t="s">
        <v>191</v>
      </c>
      <c r="C344" s="8" t="s">
        <v>24</v>
      </c>
      <c r="D344" s="8" t="s">
        <v>230</v>
      </c>
      <c r="E344" s="8" t="s">
        <v>18</v>
      </c>
      <c r="F344" s="33">
        <v>204.6</v>
      </c>
      <c r="G344" s="33"/>
      <c r="H344" s="33"/>
      <c r="I344" s="33"/>
      <c r="J344" s="33"/>
      <c r="K344" s="33"/>
      <c r="L344" s="34">
        <f>SUM(F344:K344)</f>
        <v>204.6</v>
      </c>
      <c r="M344" s="9">
        <v>204.6</v>
      </c>
      <c r="N344" s="33"/>
      <c r="O344" s="33"/>
      <c r="P344" s="33"/>
      <c r="Q344" s="33"/>
      <c r="R344" s="34">
        <f>SUM(N344:Q344)</f>
        <v>0</v>
      </c>
      <c r="S344" s="9">
        <v>0</v>
      </c>
      <c r="T344" s="33"/>
      <c r="U344" s="33"/>
      <c r="V344" s="33"/>
      <c r="W344" s="33"/>
      <c r="X344" s="34">
        <f>SUM(T344:W344)</f>
        <v>0</v>
      </c>
      <c r="Y344" s="9">
        <v>0</v>
      </c>
      <c r="Z344" s="44">
        <v>0</v>
      </c>
      <c r="AA344" s="44"/>
      <c r="AB344" s="44"/>
      <c r="AC344" s="44"/>
      <c r="AD344" s="44"/>
      <c r="AE344" s="44"/>
      <c r="AF344" s="46">
        <f>SUM(Z344:AE344)</f>
        <v>0</v>
      </c>
      <c r="AG344" s="45">
        <v>0</v>
      </c>
      <c r="AH344" s="44">
        <v>0</v>
      </c>
      <c r="AI344" s="44"/>
      <c r="AJ344" s="44"/>
      <c r="AK344" s="44"/>
      <c r="AL344" s="46">
        <f>SUM(AH344:AK344)</f>
        <v>0</v>
      </c>
    </row>
    <row r="345" spans="1:38" s="12" customFormat="1" ht="38.25" x14ac:dyDescent="0.2">
      <c r="A345" s="7" t="s">
        <v>231</v>
      </c>
      <c r="B345" s="13"/>
      <c r="C345" s="13"/>
      <c r="D345" s="13" t="s">
        <v>232</v>
      </c>
      <c r="E345" s="13"/>
      <c r="F345" s="30">
        <f>F346</f>
        <v>2497.94</v>
      </c>
      <c r="G345" s="30"/>
      <c r="H345" s="30"/>
      <c r="I345" s="30"/>
      <c r="J345" s="30"/>
      <c r="K345" s="30"/>
      <c r="L345" s="30">
        <f>L346</f>
        <v>2497.94</v>
      </c>
      <c r="M345" s="14">
        <v>2497.94</v>
      </c>
      <c r="N345" s="30">
        <f>N346</f>
        <v>0</v>
      </c>
      <c r="O345" s="30"/>
      <c r="P345" s="30"/>
      <c r="Q345" s="30"/>
      <c r="R345" s="30">
        <f>R346</f>
        <v>0</v>
      </c>
      <c r="S345" s="14">
        <v>57</v>
      </c>
      <c r="T345" s="30">
        <f>T346</f>
        <v>0</v>
      </c>
      <c r="U345" s="30"/>
      <c r="V345" s="30"/>
      <c r="W345" s="30"/>
      <c r="X345" s="30">
        <f>X346</f>
        <v>0</v>
      </c>
      <c r="Y345" s="14">
        <v>0</v>
      </c>
      <c r="Z345" s="42">
        <f>Z346</f>
        <v>57</v>
      </c>
      <c r="AA345" s="42"/>
      <c r="AB345" s="42"/>
      <c r="AC345" s="42"/>
      <c r="AD345" s="42"/>
      <c r="AE345" s="42"/>
      <c r="AF345" s="42">
        <f>AF346</f>
        <v>57</v>
      </c>
      <c r="AG345" s="43">
        <v>57</v>
      </c>
      <c r="AH345" s="42">
        <f>AH346</f>
        <v>0</v>
      </c>
      <c r="AI345" s="42"/>
      <c r="AJ345" s="42"/>
      <c r="AK345" s="42"/>
      <c r="AL345" s="42">
        <f>AL346</f>
        <v>0</v>
      </c>
    </row>
    <row r="346" spans="1:38" ht="25.5" outlineLevel="1" x14ac:dyDescent="0.25">
      <c r="A346" s="15" t="s">
        <v>233</v>
      </c>
      <c r="B346" s="8"/>
      <c r="C346" s="8"/>
      <c r="D346" s="8" t="s">
        <v>234</v>
      </c>
      <c r="E346" s="8"/>
      <c r="F346" s="33">
        <f>F347+F352+F356</f>
        <v>2497.94</v>
      </c>
      <c r="G346" s="33"/>
      <c r="H346" s="33"/>
      <c r="I346" s="33"/>
      <c r="J346" s="33"/>
      <c r="K346" s="33"/>
      <c r="L346" s="33">
        <f>L347+L352+L356</f>
        <v>2497.94</v>
      </c>
      <c r="M346" s="9">
        <v>2497.94</v>
      </c>
      <c r="N346" s="33">
        <f>N347+N352+N356</f>
        <v>0</v>
      </c>
      <c r="O346" s="33"/>
      <c r="P346" s="33"/>
      <c r="Q346" s="33"/>
      <c r="R346" s="33">
        <f>R347+R352+R356</f>
        <v>0</v>
      </c>
      <c r="S346" s="9">
        <v>57</v>
      </c>
      <c r="T346" s="33">
        <f>T347+T352+T356</f>
        <v>0</v>
      </c>
      <c r="U346" s="33"/>
      <c r="V346" s="33"/>
      <c r="W346" s="33"/>
      <c r="X346" s="33">
        <f>X347+X352+X356</f>
        <v>0</v>
      </c>
      <c r="Y346" s="9">
        <v>0</v>
      </c>
      <c r="Z346" s="44">
        <f>Z347+Z352+Z356</f>
        <v>57</v>
      </c>
      <c r="AA346" s="44"/>
      <c r="AB346" s="44"/>
      <c r="AC346" s="44"/>
      <c r="AD346" s="44"/>
      <c r="AE346" s="44"/>
      <c r="AF346" s="44">
        <f>AF347+AF352+AF356</f>
        <v>57</v>
      </c>
      <c r="AG346" s="45">
        <v>57</v>
      </c>
      <c r="AH346" s="44">
        <f>AH347+AH352+AH356</f>
        <v>0</v>
      </c>
      <c r="AI346" s="44"/>
      <c r="AJ346" s="44"/>
      <c r="AK346" s="44"/>
      <c r="AL346" s="44">
        <f>AL347+AL352+AL356</f>
        <v>0</v>
      </c>
    </row>
    <row r="347" spans="1:38" ht="51" outlineLevel="2" x14ac:dyDescent="0.25">
      <c r="A347" s="15" t="s">
        <v>235</v>
      </c>
      <c r="B347" s="8"/>
      <c r="C347" s="8"/>
      <c r="D347" s="8" t="s">
        <v>236</v>
      </c>
      <c r="E347" s="8"/>
      <c r="F347" s="33">
        <f>F348</f>
        <v>625.74</v>
      </c>
      <c r="G347" s="33"/>
      <c r="H347" s="33"/>
      <c r="I347" s="33"/>
      <c r="J347" s="33"/>
      <c r="K347" s="33"/>
      <c r="L347" s="33">
        <f>L348</f>
        <v>625.74</v>
      </c>
      <c r="M347" s="9">
        <v>625.74</v>
      </c>
      <c r="N347" s="33">
        <f>N348</f>
        <v>0</v>
      </c>
      <c r="O347" s="33"/>
      <c r="P347" s="33"/>
      <c r="Q347" s="33"/>
      <c r="R347" s="33">
        <f>R348</f>
        <v>0</v>
      </c>
      <c r="S347" s="9">
        <v>0</v>
      </c>
      <c r="T347" s="33">
        <f>T348</f>
        <v>0</v>
      </c>
      <c r="U347" s="33"/>
      <c r="V347" s="33"/>
      <c r="W347" s="33"/>
      <c r="X347" s="33">
        <f>X348</f>
        <v>0</v>
      </c>
      <c r="Y347" s="9">
        <v>0</v>
      </c>
      <c r="Z347" s="44">
        <f>Z348</f>
        <v>0</v>
      </c>
      <c r="AA347" s="44"/>
      <c r="AB347" s="44"/>
      <c r="AC347" s="44"/>
      <c r="AD347" s="44"/>
      <c r="AE347" s="44"/>
      <c r="AF347" s="44">
        <f>AF348</f>
        <v>0</v>
      </c>
      <c r="AG347" s="45">
        <v>0</v>
      </c>
      <c r="AH347" s="44">
        <f>AH348</f>
        <v>0</v>
      </c>
      <c r="AI347" s="44"/>
      <c r="AJ347" s="44"/>
      <c r="AK347" s="44"/>
      <c r="AL347" s="44">
        <f>AL348</f>
        <v>0</v>
      </c>
    </row>
    <row r="348" spans="1:38" outlineLevel="3" x14ac:dyDescent="0.25">
      <c r="A348" s="15" t="s">
        <v>237</v>
      </c>
      <c r="B348" s="8" t="s">
        <v>147</v>
      </c>
      <c r="C348" s="8"/>
      <c r="D348" s="8" t="s">
        <v>236</v>
      </c>
      <c r="E348" s="8"/>
      <c r="F348" s="33">
        <f>F349</f>
        <v>625.74</v>
      </c>
      <c r="G348" s="33"/>
      <c r="H348" s="33"/>
      <c r="I348" s="33"/>
      <c r="J348" s="33"/>
      <c r="K348" s="33"/>
      <c r="L348" s="33">
        <f>L349</f>
        <v>625.74</v>
      </c>
      <c r="M348" s="9">
        <v>625.74</v>
      </c>
      <c r="N348" s="33">
        <f>N349</f>
        <v>0</v>
      </c>
      <c r="O348" s="33"/>
      <c r="P348" s="33"/>
      <c r="Q348" s="33"/>
      <c r="R348" s="33">
        <f>R349</f>
        <v>0</v>
      </c>
      <c r="S348" s="9">
        <v>0</v>
      </c>
      <c r="T348" s="33">
        <f>T349</f>
        <v>0</v>
      </c>
      <c r="U348" s="33"/>
      <c r="V348" s="33"/>
      <c r="W348" s="33"/>
      <c r="X348" s="33">
        <f>X349</f>
        <v>0</v>
      </c>
      <c r="Y348" s="9">
        <v>0</v>
      </c>
      <c r="Z348" s="44">
        <f>Z349</f>
        <v>0</v>
      </c>
      <c r="AA348" s="44"/>
      <c r="AB348" s="44"/>
      <c r="AC348" s="44"/>
      <c r="AD348" s="44"/>
      <c r="AE348" s="44"/>
      <c r="AF348" s="44">
        <f>AF349</f>
        <v>0</v>
      </c>
      <c r="AG348" s="45">
        <v>0</v>
      </c>
      <c r="AH348" s="44">
        <f>AH349</f>
        <v>0</v>
      </c>
      <c r="AI348" s="44"/>
      <c r="AJ348" s="44"/>
      <c r="AK348" s="44"/>
      <c r="AL348" s="44">
        <f>AL349</f>
        <v>0</v>
      </c>
    </row>
    <row r="349" spans="1:38" ht="25.5" outlineLevel="4" x14ac:dyDescent="0.25">
      <c r="A349" s="15" t="s">
        <v>238</v>
      </c>
      <c r="B349" s="8" t="s">
        <v>147</v>
      </c>
      <c r="C349" s="8" t="s">
        <v>239</v>
      </c>
      <c r="D349" s="8" t="s">
        <v>236</v>
      </c>
      <c r="E349" s="8"/>
      <c r="F349" s="33">
        <f>F350+F351</f>
        <v>625.74</v>
      </c>
      <c r="G349" s="33"/>
      <c r="H349" s="33"/>
      <c r="I349" s="33"/>
      <c r="J349" s="33"/>
      <c r="K349" s="33"/>
      <c r="L349" s="33">
        <f>L350+L351</f>
        <v>625.74</v>
      </c>
      <c r="M349" s="9">
        <v>625.74</v>
      </c>
      <c r="N349" s="33">
        <f>N350+N351</f>
        <v>0</v>
      </c>
      <c r="O349" s="33"/>
      <c r="P349" s="33"/>
      <c r="Q349" s="33"/>
      <c r="R349" s="33">
        <f>R350+R351</f>
        <v>0</v>
      </c>
      <c r="S349" s="9">
        <v>0</v>
      </c>
      <c r="T349" s="33">
        <f>T350+T351</f>
        <v>0</v>
      </c>
      <c r="U349" s="33"/>
      <c r="V349" s="33"/>
      <c r="W349" s="33"/>
      <c r="X349" s="33">
        <f>X350+X351</f>
        <v>0</v>
      </c>
      <c r="Y349" s="9">
        <v>0</v>
      </c>
      <c r="Z349" s="44">
        <f>Z350+Z351</f>
        <v>0</v>
      </c>
      <c r="AA349" s="44"/>
      <c r="AB349" s="44"/>
      <c r="AC349" s="44"/>
      <c r="AD349" s="44"/>
      <c r="AE349" s="44"/>
      <c r="AF349" s="44">
        <f>AF350+AF351</f>
        <v>0</v>
      </c>
      <c r="AG349" s="45">
        <v>0</v>
      </c>
      <c r="AH349" s="44">
        <f>AH350+AH351</f>
        <v>0</v>
      </c>
      <c r="AI349" s="44"/>
      <c r="AJ349" s="44"/>
      <c r="AK349" s="44"/>
      <c r="AL349" s="44">
        <f>AL350+AL351</f>
        <v>0</v>
      </c>
    </row>
    <row r="350" spans="1:38" outlineLevel="5" x14ac:dyDescent="0.25">
      <c r="A350" s="15" t="s">
        <v>17</v>
      </c>
      <c r="B350" s="8" t="s">
        <v>147</v>
      </c>
      <c r="C350" s="8" t="s">
        <v>239</v>
      </c>
      <c r="D350" s="8" t="s">
        <v>236</v>
      </c>
      <c r="E350" s="8" t="s">
        <v>18</v>
      </c>
      <c r="F350" s="33">
        <v>33.340000000000003</v>
      </c>
      <c r="G350" s="33"/>
      <c r="H350" s="33"/>
      <c r="I350" s="33"/>
      <c r="J350" s="33"/>
      <c r="K350" s="33"/>
      <c r="L350" s="34">
        <f>SUM(F350:K350)</f>
        <v>33.340000000000003</v>
      </c>
      <c r="M350" s="9">
        <v>33.340000000000003</v>
      </c>
      <c r="N350" s="33"/>
      <c r="O350" s="33"/>
      <c r="P350" s="33"/>
      <c r="Q350" s="33"/>
      <c r="R350" s="34">
        <f t="shared" ref="R350:R351" si="100">SUM(N350:Q350)</f>
        <v>0</v>
      </c>
      <c r="S350" s="9">
        <v>0</v>
      </c>
      <c r="T350" s="33"/>
      <c r="U350" s="33"/>
      <c r="V350" s="33"/>
      <c r="W350" s="33"/>
      <c r="X350" s="34">
        <f t="shared" ref="X350:X351" si="101">SUM(T350:W350)</f>
        <v>0</v>
      </c>
      <c r="Y350" s="9">
        <v>0</v>
      </c>
      <c r="Z350" s="44">
        <v>0</v>
      </c>
      <c r="AA350" s="44"/>
      <c r="AB350" s="44"/>
      <c r="AC350" s="44"/>
      <c r="AD350" s="44"/>
      <c r="AE350" s="44"/>
      <c r="AF350" s="46">
        <f t="shared" ref="AF350:AF351" si="102">SUM(Z350:AE350)</f>
        <v>0</v>
      </c>
      <c r="AG350" s="45">
        <v>0</v>
      </c>
      <c r="AH350" s="44">
        <v>0</v>
      </c>
      <c r="AI350" s="44"/>
      <c r="AJ350" s="44"/>
      <c r="AK350" s="44"/>
      <c r="AL350" s="46">
        <f t="shared" ref="AL350:AL351" si="103">SUM(AH350:AK350)</f>
        <v>0</v>
      </c>
    </row>
    <row r="351" spans="1:38" outlineLevel="5" x14ac:dyDescent="0.25">
      <c r="A351" s="15" t="s">
        <v>19</v>
      </c>
      <c r="B351" s="8" t="s">
        <v>147</v>
      </c>
      <c r="C351" s="8" t="s">
        <v>239</v>
      </c>
      <c r="D351" s="8" t="s">
        <v>236</v>
      </c>
      <c r="E351" s="8" t="s">
        <v>20</v>
      </c>
      <c r="F351" s="33">
        <v>592.4</v>
      </c>
      <c r="G351" s="33"/>
      <c r="H351" s="33"/>
      <c r="I351" s="33"/>
      <c r="J351" s="33"/>
      <c r="K351" s="33"/>
      <c r="L351" s="34">
        <f>SUM(F351:K351)</f>
        <v>592.4</v>
      </c>
      <c r="M351" s="9">
        <v>592.4</v>
      </c>
      <c r="N351" s="33"/>
      <c r="O351" s="33"/>
      <c r="P351" s="33"/>
      <c r="Q351" s="33"/>
      <c r="R351" s="34">
        <f t="shared" si="100"/>
        <v>0</v>
      </c>
      <c r="S351" s="9">
        <v>0</v>
      </c>
      <c r="T351" s="33"/>
      <c r="U351" s="33"/>
      <c r="V351" s="33"/>
      <c r="W351" s="33"/>
      <c r="X351" s="34">
        <f t="shared" si="101"/>
        <v>0</v>
      </c>
      <c r="Y351" s="9">
        <v>0</v>
      </c>
      <c r="Z351" s="44">
        <v>0</v>
      </c>
      <c r="AA351" s="44"/>
      <c r="AB351" s="44"/>
      <c r="AC351" s="44"/>
      <c r="AD351" s="44"/>
      <c r="AE351" s="44"/>
      <c r="AF351" s="46">
        <f t="shared" si="102"/>
        <v>0</v>
      </c>
      <c r="AG351" s="45">
        <v>0</v>
      </c>
      <c r="AH351" s="44">
        <v>0</v>
      </c>
      <c r="AI351" s="44"/>
      <c r="AJ351" s="44"/>
      <c r="AK351" s="44"/>
      <c r="AL351" s="46">
        <f t="shared" si="103"/>
        <v>0</v>
      </c>
    </row>
    <row r="352" spans="1:38" ht="51" outlineLevel="2" x14ac:dyDescent="0.25">
      <c r="A352" s="15" t="s">
        <v>240</v>
      </c>
      <c r="B352" s="8"/>
      <c r="C352" s="8"/>
      <c r="D352" s="8" t="s">
        <v>241</v>
      </c>
      <c r="E352" s="8"/>
      <c r="F352" s="33">
        <f>F353</f>
        <v>151.30000000000001</v>
      </c>
      <c r="G352" s="33"/>
      <c r="H352" s="33"/>
      <c r="I352" s="33"/>
      <c r="J352" s="33"/>
      <c r="K352" s="33"/>
      <c r="L352" s="33">
        <f>L353</f>
        <v>151.30000000000001</v>
      </c>
      <c r="M352" s="9">
        <v>151.30000000000001</v>
      </c>
      <c r="N352" s="33">
        <f>N353</f>
        <v>0</v>
      </c>
      <c r="O352" s="33"/>
      <c r="P352" s="33"/>
      <c r="Q352" s="33"/>
      <c r="R352" s="33">
        <f>R353</f>
        <v>0</v>
      </c>
      <c r="S352" s="9">
        <v>0</v>
      </c>
      <c r="T352" s="33">
        <f>T353</f>
        <v>0</v>
      </c>
      <c r="U352" s="33"/>
      <c r="V352" s="33"/>
      <c r="W352" s="33"/>
      <c r="X352" s="33">
        <f>X353</f>
        <v>0</v>
      </c>
      <c r="Y352" s="9">
        <v>0</v>
      </c>
      <c r="Z352" s="44">
        <f>Z353</f>
        <v>0</v>
      </c>
      <c r="AA352" s="44"/>
      <c r="AB352" s="44"/>
      <c r="AC352" s="44"/>
      <c r="AD352" s="44"/>
      <c r="AE352" s="44"/>
      <c r="AF352" s="44">
        <f>AF353</f>
        <v>0</v>
      </c>
      <c r="AG352" s="45">
        <v>0</v>
      </c>
      <c r="AH352" s="44">
        <f>AH353</f>
        <v>0</v>
      </c>
      <c r="AI352" s="44"/>
      <c r="AJ352" s="44"/>
      <c r="AK352" s="44"/>
      <c r="AL352" s="44">
        <f>AL353</f>
        <v>0</v>
      </c>
    </row>
    <row r="353" spans="1:38" outlineLevel="3" x14ac:dyDescent="0.25">
      <c r="A353" s="15" t="s">
        <v>237</v>
      </c>
      <c r="B353" s="8" t="s">
        <v>147</v>
      </c>
      <c r="C353" s="8"/>
      <c r="D353" s="8" t="s">
        <v>241</v>
      </c>
      <c r="E353" s="8"/>
      <c r="F353" s="33">
        <f>F354</f>
        <v>151.30000000000001</v>
      </c>
      <c r="G353" s="33"/>
      <c r="H353" s="33"/>
      <c r="I353" s="33"/>
      <c r="J353" s="33"/>
      <c r="K353" s="33"/>
      <c r="L353" s="33">
        <f>L354</f>
        <v>151.30000000000001</v>
      </c>
      <c r="M353" s="9">
        <v>151.30000000000001</v>
      </c>
      <c r="N353" s="33">
        <f>N354</f>
        <v>0</v>
      </c>
      <c r="O353" s="33"/>
      <c r="P353" s="33"/>
      <c r="Q353" s="33"/>
      <c r="R353" s="33">
        <f>R354</f>
        <v>0</v>
      </c>
      <c r="S353" s="9">
        <v>0</v>
      </c>
      <c r="T353" s="33">
        <f>T354</f>
        <v>0</v>
      </c>
      <c r="U353" s="33"/>
      <c r="V353" s="33"/>
      <c r="W353" s="33"/>
      <c r="X353" s="33">
        <f>X354</f>
        <v>0</v>
      </c>
      <c r="Y353" s="9">
        <v>0</v>
      </c>
      <c r="Z353" s="44">
        <f>Z354</f>
        <v>0</v>
      </c>
      <c r="AA353" s="44"/>
      <c r="AB353" s="44"/>
      <c r="AC353" s="44"/>
      <c r="AD353" s="44"/>
      <c r="AE353" s="44"/>
      <c r="AF353" s="44">
        <f>AF354</f>
        <v>0</v>
      </c>
      <c r="AG353" s="45">
        <v>0</v>
      </c>
      <c r="AH353" s="44">
        <f>AH354</f>
        <v>0</v>
      </c>
      <c r="AI353" s="44"/>
      <c r="AJ353" s="44"/>
      <c r="AK353" s="44"/>
      <c r="AL353" s="44">
        <f>AL354</f>
        <v>0</v>
      </c>
    </row>
    <row r="354" spans="1:38" ht="25.5" outlineLevel="4" x14ac:dyDescent="0.25">
      <c r="A354" s="15" t="s">
        <v>238</v>
      </c>
      <c r="B354" s="8" t="s">
        <v>147</v>
      </c>
      <c r="C354" s="8" t="s">
        <v>239</v>
      </c>
      <c r="D354" s="8" t="s">
        <v>241</v>
      </c>
      <c r="E354" s="8"/>
      <c r="F354" s="33">
        <f>F355</f>
        <v>151.30000000000001</v>
      </c>
      <c r="G354" s="33"/>
      <c r="H354" s="33"/>
      <c r="I354" s="33"/>
      <c r="J354" s="33"/>
      <c r="K354" s="33"/>
      <c r="L354" s="33">
        <f>L355</f>
        <v>151.30000000000001</v>
      </c>
      <c r="M354" s="9">
        <v>151.30000000000001</v>
      </c>
      <c r="N354" s="33">
        <f>N355</f>
        <v>0</v>
      </c>
      <c r="O354" s="33"/>
      <c r="P354" s="33"/>
      <c r="Q354" s="33"/>
      <c r="R354" s="33">
        <f>R355</f>
        <v>0</v>
      </c>
      <c r="S354" s="9">
        <v>0</v>
      </c>
      <c r="T354" s="33">
        <f>T355</f>
        <v>0</v>
      </c>
      <c r="U354" s="33"/>
      <c r="V354" s="33"/>
      <c r="W354" s="33"/>
      <c r="X354" s="33">
        <f>X355</f>
        <v>0</v>
      </c>
      <c r="Y354" s="9">
        <v>0</v>
      </c>
      <c r="Z354" s="44">
        <f>Z355</f>
        <v>0</v>
      </c>
      <c r="AA354" s="44"/>
      <c r="AB354" s="44"/>
      <c r="AC354" s="44"/>
      <c r="AD354" s="44"/>
      <c r="AE354" s="44"/>
      <c r="AF354" s="44">
        <f>AF355</f>
        <v>0</v>
      </c>
      <c r="AG354" s="45">
        <v>0</v>
      </c>
      <c r="AH354" s="44">
        <f>AH355</f>
        <v>0</v>
      </c>
      <c r="AI354" s="44"/>
      <c r="AJ354" s="44"/>
      <c r="AK354" s="44"/>
      <c r="AL354" s="44">
        <f>AL355</f>
        <v>0</v>
      </c>
    </row>
    <row r="355" spans="1:38" outlineLevel="5" x14ac:dyDescent="0.25">
      <c r="A355" s="15" t="s">
        <v>19</v>
      </c>
      <c r="B355" s="8" t="s">
        <v>147</v>
      </c>
      <c r="C355" s="8" t="s">
        <v>239</v>
      </c>
      <c r="D355" s="8" t="s">
        <v>241</v>
      </c>
      <c r="E355" s="8" t="s">
        <v>20</v>
      </c>
      <c r="F355" s="33">
        <v>151.30000000000001</v>
      </c>
      <c r="G355" s="33"/>
      <c r="H355" s="33"/>
      <c r="I355" s="33"/>
      <c r="J355" s="33"/>
      <c r="K355" s="33"/>
      <c r="L355" s="34">
        <f>SUM(F355:K355)</f>
        <v>151.30000000000001</v>
      </c>
      <c r="M355" s="9">
        <v>151.30000000000001</v>
      </c>
      <c r="N355" s="33"/>
      <c r="O355" s="33"/>
      <c r="P355" s="33"/>
      <c r="Q355" s="33"/>
      <c r="R355" s="34">
        <f>SUM(N355:Q355)</f>
        <v>0</v>
      </c>
      <c r="S355" s="9">
        <v>0</v>
      </c>
      <c r="T355" s="33"/>
      <c r="U355" s="33"/>
      <c r="V355" s="33"/>
      <c r="W355" s="33"/>
      <c r="X355" s="34">
        <f>SUM(T355:W355)</f>
        <v>0</v>
      </c>
      <c r="Y355" s="9">
        <v>0</v>
      </c>
      <c r="Z355" s="44">
        <v>0</v>
      </c>
      <c r="AA355" s="44"/>
      <c r="AB355" s="44"/>
      <c r="AC355" s="44"/>
      <c r="AD355" s="44"/>
      <c r="AE355" s="44"/>
      <c r="AF355" s="46">
        <f>SUM(Z355:AE355)</f>
        <v>0</v>
      </c>
      <c r="AG355" s="45">
        <v>0</v>
      </c>
      <c r="AH355" s="44">
        <v>0</v>
      </c>
      <c r="AI355" s="44"/>
      <c r="AJ355" s="44"/>
      <c r="AK355" s="44"/>
      <c r="AL355" s="46">
        <f>SUM(AH355:AK355)</f>
        <v>0</v>
      </c>
    </row>
    <row r="356" spans="1:38" ht="51" outlineLevel="2" x14ac:dyDescent="0.25">
      <c r="A356" s="15" t="s">
        <v>242</v>
      </c>
      <c r="B356" s="8"/>
      <c r="C356" s="8"/>
      <c r="D356" s="8" t="s">
        <v>243</v>
      </c>
      <c r="E356" s="8"/>
      <c r="F356" s="33">
        <f>F357</f>
        <v>1720.9</v>
      </c>
      <c r="G356" s="33"/>
      <c r="H356" s="33"/>
      <c r="I356" s="33"/>
      <c r="J356" s="33"/>
      <c r="K356" s="33"/>
      <c r="L356" s="33">
        <f>L357</f>
        <v>1720.9</v>
      </c>
      <c r="M356" s="9">
        <v>1720.9</v>
      </c>
      <c r="N356" s="33">
        <f>N357</f>
        <v>0</v>
      </c>
      <c r="O356" s="33"/>
      <c r="P356" s="33"/>
      <c r="Q356" s="33"/>
      <c r="R356" s="33">
        <f>R357</f>
        <v>0</v>
      </c>
      <c r="S356" s="9">
        <v>57</v>
      </c>
      <c r="T356" s="33">
        <f>T357</f>
        <v>0</v>
      </c>
      <c r="U356" s="33"/>
      <c r="V356" s="33"/>
      <c r="W356" s="33"/>
      <c r="X356" s="33">
        <f>X357</f>
        <v>0</v>
      </c>
      <c r="Y356" s="9">
        <v>0</v>
      </c>
      <c r="Z356" s="44">
        <f>Z357</f>
        <v>57</v>
      </c>
      <c r="AA356" s="44"/>
      <c r="AB356" s="44"/>
      <c r="AC356" s="44"/>
      <c r="AD356" s="44"/>
      <c r="AE356" s="44"/>
      <c r="AF356" s="44">
        <f>AF357</f>
        <v>57</v>
      </c>
      <c r="AG356" s="45">
        <v>57</v>
      </c>
      <c r="AH356" s="44">
        <f>AH357</f>
        <v>0</v>
      </c>
      <c r="AI356" s="44"/>
      <c r="AJ356" s="44"/>
      <c r="AK356" s="44"/>
      <c r="AL356" s="44">
        <f>AL357</f>
        <v>0</v>
      </c>
    </row>
    <row r="357" spans="1:38" outlineLevel="3" x14ac:dyDescent="0.25">
      <c r="A357" s="15" t="s">
        <v>237</v>
      </c>
      <c r="B357" s="8" t="s">
        <v>147</v>
      </c>
      <c r="C357" s="8"/>
      <c r="D357" s="8" t="s">
        <v>243</v>
      </c>
      <c r="E357" s="8"/>
      <c r="F357" s="33">
        <f>F358</f>
        <v>1720.9</v>
      </c>
      <c r="G357" s="33"/>
      <c r="H357" s="33"/>
      <c r="I357" s="33"/>
      <c r="J357" s="33"/>
      <c r="K357" s="33"/>
      <c r="L357" s="33">
        <f>L358</f>
        <v>1720.9</v>
      </c>
      <c r="M357" s="9">
        <v>1720.9</v>
      </c>
      <c r="N357" s="33">
        <f>N358</f>
        <v>0</v>
      </c>
      <c r="O357" s="33"/>
      <c r="P357" s="33"/>
      <c r="Q357" s="33"/>
      <c r="R357" s="33">
        <f>R358</f>
        <v>0</v>
      </c>
      <c r="S357" s="9">
        <v>57</v>
      </c>
      <c r="T357" s="33">
        <f>T358</f>
        <v>0</v>
      </c>
      <c r="U357" s="33"/>
      <c r="V357" s="33"/>
      <c r="W357" s="33"/>
      <c r="X357" s="33">
        <f>X358</f>
        <v>0</v>
      </c>
      <c r="Y357" s="9">
        <v>0</v>
      </c>
      <c r="Z357" s="44">
        <f>Z358</f>
        <v>57</v>
      </c>
      <c r="AA357" s="44"/>
      <c r="AB357" s="44"/>
      <c r="AC357" s="44"/>
      <c r="AD357" s="44"/>
      <c r="AE357" s="44"/>
      <c r="AF357" s="44">
        <f>AF358</f>
        <v>57</v>
      </c>
      <c r="AG357" s="45">
        <v>57</v>
      </c>
      <c r="AH357" s="44">
        <f>AH358</f>
        <v>0</v>
      </c>
      <c r="AI357" s="44"/>
      <c r="AJ357" s="44"/>
      <c r="AK357" s="44"/>
      <c r="AL357" s="44">
        <f>AL358</f>
        <v>0</v>
      </c>
    </row>
    <row r="358" spans="1:38" ht="25.5" outlineLevel="4" x14ac:dyDescent="0.25">
      <c r="A358" s="15" t="s">
        <v>238</v>
      </c>
      <c r="B358" s="8" t="s">
        <v>147</v>
      </c>
      <c r="C358" s="8" t="s">
        <v>239</v>
      </c>
      <c r="D358" s="8" t="s">
        <v>243</v>
      </c>
      <c r="E358" s="8"/>
      <c r="F358" s="33">
        <f>F359+F360</f>
        <v>1720.9</v>
      </c>
      <c r="G358" s="33"/>
      <c r="H358" s="33"/>
      <c r="I358" s="33"/>
      <c r="J358" s="33"/>
      <c r="K358" s="33"/>
      <c r="L358" s="33">
        <f>L359+L360</f>
        <v>1720.9</v>
      </c>
      <c r="M358" s="9">
        <v>1720.9</v>
      </c>
      <c r="N358" s="33">
        <f>N359+N360</f>
        <v>0</v>
      </c>
      <c r="O358" s="33"/>
      <c r="P358" s="33"/>
      <c r="Q358" s="33"/>
      <c r="R358" s="33">
        <f>R359+R360</f>
        <v>0</v>
      </c>
      <c r="S358" s="9">
        <v>57</v>
      </c>
      <c r="T358" s="33">
        <f>T359+T360</f>
        <v>0</v>
      </c>
      <c r="U358" s="33"/>
      <c r="V358" s="33"/>
      <c r="W358" s="33"/>
      <c r="X358" s="33">
        <f>X359+X360</f>
        <v>0</v>
      </c>
      <c r="Y358" s="9">
        <v>0</v>
      </c>
      <c r="Z358" s="44">
        <f>Z359+Z360</f>
        <v>57</v>
      </c>
      <c r="AA358" s="44"/>
      <c r="AB358" s="44"/>
      <c r="AC358" s="44"/>
      <c r="AD358" s="44"/>
      <c r="AE358" s="44"/>
      <c r="AF358" s="44">
        <f>AF359+AF360</f>
        <v>57</v>
      </c>
      <c r="AG358" s="45">
        <v>57</v>
      </c>
      <c r="AH358" s="44">
        <f>AH359+AH360</f>
        <v>0</v>
      </c>
      <c r="AI358" s="44"/>
      <c r="AJ358" s="44"/>
      <c r="AK358" s="44"/>
      <c r="AL358" s="44">
        <f>AL359+AL360</f>
        <v>0</v>
      </c>
    </row>
    <row r="359" spans="1:38" outlineLevel="5" x14ac:dyDescent="0.25">
      <c r="A359" s="15" t="s">
        <v>17</v>
      </c>
      <c r="B359" s="8" t="s">
        <v>147</v>
      </c>
      <c r="C359" s="8" t="s">
        <v>239</v>
      </c>
      <c r="D359" s="8" t="s">
        <v>243</v>
      </c>
      <c r="E359" s="8" t="s">
        <v>18</v>
      </c>
      <c r="F359" s="33">
        <v>987.1</v>
      </c>
      <c r="G359" s="33"/>
      <c r="H359" s="33"/>
      <c r="I359" s="33"/>
      <c r="J359" s="33"/>
      <c r="K359" s="33"/>
      <c r="L359" s="34">
        <f>SUM(F359:K359)</f>
        <v>987.1</v>
      </c>
      <c r="M359" s="9">
        <v>987.1</v>
      </c>
      <c r="N359" s="33"/>
      <c r="O359" s="33"/>
      <c r="P359" s="33"/>
      <c r="Q359" s="33"/>
      <c r="R359" s="34">
        <f t="shared" ref="R359:R360" si="104">SUM(N359:Q359)</f>
        <v>0</v>
      </c>
      <c r="S359" s="9">
        <v>0</v>
      </c>
      <c r="T359" s="33"/>
      <c r="U359" s="33"/>
      <c r="V359" s="33"/>
      <c r="W359" s="33"/>
      <c r="X359" s="34">
        <f t="shared" ref="X359:X360" si="105">SUM(T359:W359)</f>
        <v>0</v>
      </c>
      <c r="Y359" s="9">
        <v>0</v>
      </c>
      <c r="Z359" s="44">
        <v>0</v>
      </c>
      <c r="AA359" s="44"/>
      <c r="AB359" s="44"/>
      <c r="AC359" s="44"/>
      <c r="AD359" s="44"/>
      <c r="AE359" s="44"/>
      <c r="AF359" s="46">
        <f t="shared" ref="AF359:AF360" si="106">SUM(Z359:AE359)</f>
        <v>0</v>
      </c>
      <c r="AG359" s="45">
        <v>0</v>
      </c>
      <c r="AH359" s="44">
        <v>0</v>
      </c>
      <c r="AI359" s="44"/>
      <c r="AJ359" s="44"/>
      <c r="AK359" s="44"/>
      <c r="AL359" s="46">
        <f t="shared" ref="AL359:AL360" si="107">SUM(AH359:AK359)</f>
        <v>0</v>
      </c>
    </row>
    <row r="360" spans="1:38" outlineLevel="5" x14ac:dyDescent="0.25">
      <c r="A360" s="15" t="s">
        <v>19</v>
      </c>
      <c r="B360" s="8" t="s">
        <v>147</v>
      </c>
      <c r="C360" s="8" t="s">
        <v>239</v>
      </c>
      <c r="D360" s="8" t="s">
        <v>243</v>
      </c>
      <c r="E360" s="8" t="s">
        <v>20</v>
      </c>
      <c r="F360" s="33">
        <v>733.8</v>
      </c>
      <c r="G360" s="33"/>
      <c r="H360" s="33"/>
      <c r="I360" s="33"/>
      <c r="J360" s="33"/>
      <c r="K360" s="33"/>
      <c r="L360" s="34">
        <f>SUM(F360:K360)</f>
        <v>733.8</v>
      </c>
      <c r="M360" s="9">
        <v>733.8</v>
      </c>
      <c r="N360" s="33"/>
      <c r="O360" s="33"/>
      <c r="P360" s="33"/>
      <c r="Q360" s="33"/>
      <c r="R360" s="34">
        <f t="shared" si="104"/>
        <v>0</v>
      </c>
      <c r="S360" s="9">
        <v>57</v>
      </c>
      <c r="T360" s="33"/>
      <c r="U360" s="33"/>
      <c r="V360" s="33"/>
      <c r="W360" s="33"/>
      <c r="X360" s="34">
        <f t="shared" si="105"/>
        <v>0</v>
      </c>
      <c r="Y360" s="9">
        <v>0</v>
      </c>
      <c r="Z360" s="44">
        <v>57</v>
      </c>
      <c r="AA360" s="44"/>
      <c r="AB360" s="44"/>
      <c r="AC360" s="44"/>
      <c r="AD360" s="44"/>
      <c r="AE360" s="44"/>
      <c r="AF360" s="46">
        <f t="shared" si="106"/>
        <v>57</v>
      </c>
      <c r="AG360" s="45">
        <v>57</v>
      </c>
      <c r="AH360" s="44">
        <v>0</v>
      </c>
      <c r="AI360" s="44"/>
      <c r="AJ360" s="44"/>
      <c r="AK360" s="44"/>
      <c r="AL360" s="46">
        <f t="shared" si="107"/>
        <v>0</v>
      </c>
    </row>
    <row r="361" spans="1:38" s="12" customFormat="1" ht="38.25" x14ac:dyDescent="0.2">
      <c r="A361" s="7" t="s">
        <v>244</v>
      </c>
      <c r="B361" s="13"/>
      <c r="C361" s="13"/>
      <c r="D361" s="13" t="s">
        <v>245</v>
      </c>
      <c r="E361" s="13"/>
      <c r="F361" s="30">
        <f>F362+F380+F386</f>
        <v>13944.41</v>
      </c>
      <c r="G361" s="30"/>
      <c r="H361" s="30"/>
      <c r="I361" s="30"/>
      <c r="J361" s="30"/>
      <c r="K361" s="30"/>
      <c r="L361" s="30">
        <f>L362+L380+L386</f>
        <v>13944.41</v>
      </c>
      <c r="M361" s="14">
        <v>13944.41</v>
      </c>
      <c r="N361" s="30">
        <f>N362+N380+N386</f>
        <v>0</v>
      </c>
      <c r="O361" s="30"/>
      <c r="P361" s="30"/>
      <c r="Q361" s="30"/>
      <c r="R361" s="30">
        <f>R362+R380+R386</f>
        <v>0</v>
      </c>
      <c r="S361" s="14">
        <v>12688.66</v>
      </c>
      <c r="T361" s="30">
        <f>T362+T380+T386</f>
        <v>0</v>
      </c>
      <c r="U361" s="30"/>
      <c r="V361" s="30"/>
      <c r="W361" s="30"/>
      <c r="X361" s="30">
        <f>X362+X380+X386</f>
        <v>0</v>
      </c>
      <c r="Y361" s="14">
        <v>12764.28</v>
      </c>
      <c r="Z361" s="42">
        <f>Z362+Z380+Z386</f>
        <v>12688.66</v>
      </c>
      <c r="AA361" s="42"/>
      <c r="AB361" s="42"/>
      <c r="AC361" s="42"/>
      <c r="AD361" s="42"/>
      <c r="AE361" s="42"/>
      <c r="AF361" s="42">
        <f>AF362+AF380+AF386</f>
        <v>12688.66</v>
      </c>
      <c r="AG361" s="43">
        <v>12688.66</v>
      </c>
      <c r="AH361" s="42">
        <f>AH362+AH380+AH386</f>
        <v>12764.279999999999</v>
      </c>
      <c r="AI361" s="42"/>
      <c r="AJ361" s="42"/>
      <c r="AK361" s="42"/>
      <c r="AL361" s="42">
        <f>AL362+AL380+AL386</f>
        <v>12764.279999999999</v>
      </c>
    </row>
    <row r="362" spans="1:38" ht="51" outlineLevel="1" x14ac:dyDescent="0.25">
      <c r="A362" s="15" t="s">
        <v>246</v>
      </c>
      <c r="B362" s="8"/>
      <c r="C362" s="8"/>
      <c r="D362" s="8" t="s">
        <v>247</v>
      </c>
      <c r="E362" s="8"/>
      <c r="F362" s="33">
        <f>F363+F367+F371+F375</f>
        <v>948.5</v>
      </c>
      <c r="G362" s="33"/>
      <c r="H362" s="33"/>
      <c r="I362" s="33"/>
      <c r="J362" s="33"/>
      <c r="K362" s="33"/>
      <c r="L362" s="33">
        <f>L363+L367+L371+L375</f>
        <v>948.5</v>
      </c>
      <c r="M362" s="9">
        <v>948.5</v>
      </c>
      <c r="N362" s="33">
        <f>N363+N367+N371+N375</f>
        <v>0</v>
      </c>
      <c r="O362" s="33"/>
      <c r="P362" s="33"/>
      <c r="Q362" s="33"/>
      <c r="R362" s="33">
        <f>R363+R367+R371+R375</f>
        <v>0</v>
      </c>
      <c r="S362" s="9">
        <v>348</v>
      </c>
      <c r="T362" s="33">
        <f>T363+T367+T371+T375</f>
        <v>0</v>
      </c>
      <c r="U362" s="33"/>
      <c r="V362" s="33"/>
      <c r="W362" s="33"/>
      <c r="X362" s="33">
        <f>X363+X367+X371+X375</f>
        <v>0</v>
      </c>
      <c r="Y362" s="9">
        <v>313</v>
      </c>
      <c r="Z362" s="44">
        <f>Z363+Z367+Z371+Z375</f>
        <v>348</v>
      </c>
      <c r="AA362" s="44"/>
      <c r="AB362" s="44"/>
      <c r="AC362" s="44"/>
      <c r="AD362" s="44"/>
      <c r="AE362" s="44"/>
      <c r="AF362" s="44">
        <f>AF363+AF367+AF371+AF375</f>
        <v>348</v>
      </c>
      <c r="AG362" s="45">
        <v>348</v>
      </c>
      <c r="AH362" s="44">
        <f>AH363+AH367+AH371+AH375</f>
        <v>313</v>
      </c>
      <c r="AI362" s="44"/>
      <c r="AJ362" s="44"/>
      <c r="AK362" s="44"/>
      <c r="AL362" s="44">
        <f>AL363+AL367+AL371+AL375</f>
        <v>313</v>
      </c>
    </row>
    <row r="363" spans="1:38" ht="76.5" outlineLevel="2" x14ac:dyDescent="0.25">
      <c r="A363" s="15" t="s">
        <v>248</v>
      </c>
      <c r="B363" s="8"/>
      <c r="C363" s="8"/>
      <c r="D363" s="8" t="s">
        <v>249</v>
      </c>
      <c r="E363" s="8"/>
      <c r="F363" s="33">
        <f>F364</f>
        <v>170</v>
      </c>
      <c r="G363" s="33"/>
      <c r="H363" s="33"/>
      <c r="I363" s="33"/>
      <c r="J363" s="33"/>
      <c r="K363" s="33"/>
      <c r="L363" s="33">
        <f>L364</f>
        <v>170</v>
      </c>
      <c r="M363" s="9">
        <v>170</v>
      </c>
      <c r="N363" s="33">
        <f>N364</f>
        <v>0</v>
      </c>
      <c r="O363" s="33"/>
      <c r="P363" s="33"/>
      <c r="Q363" s="33"/>
      <c r="R363" s="33">
        <f>R364</f>
        <v>0</v>
      </c>
      <c r="S363" s="9">
        <v>170</v>
      </c>
      <c r="T363" s="33">
        <f>T364</f>
        <v>0</v>
      </c>
      <c r="U363" s="33"/>
      <c r="V363" s="33"/>
      <c r="W363" s="33"/>
      <c r="X363" s="33">
        <f>X364</f>
        <v>0</v>
      </c>
      <c r="Y363" s="9">
        <v>170</v>
      </c>
      <c r="Z363" s="44">
        <f>Z364</f>
        <v>170</v>
      </c>
      <c r="AA363" s="44"/>
      <c r="AB363" s="44"/>
      <c r="AC363" s="44"/>
      <c r="AD363" s="44"/>
      <c r="AE363" s="44"/>
      <c r="AF363" s="44">
        <f>AF364</f>
        <v>170</v>
      </c>
      <c r="AG363" s="45">
        <v>170</v>
      </c>
      <c r="AH363" s="44">
        <f>AH364</f>
        <v>170</v>
      </c>
      <c r="AI363" s="44"/>
      <c r="AJ363" s="44"/>
      <c r="AK363" s="44"/>
      <c r="AL363" s="44">
        <f>AL364</f>
        <v>170</v>
      </c>
    </row>
    <row r="364" spans="1:38" ht="38.25" outlineLevel="3" x14ac:dyDescent="0.25">
      <c r="A364" s="15" t="s">
        <v>250</v>
      </c>
      <c r="B364" s="8" t="s">
        <v>32</v>
      </c>
      <c r="C364" s="8"/>
      <c r="D364" s="8" t="s">
        <v>249</v>
      </c>
      <c r="E364" s="8"/>
      <c r="F364" s="33">
        <f>F365</f>
        <v>170</v>
      </c>
      <c r="G364" s="33"/>
      <c r="H364" s="33"/>
      <c r="I364" s="33"/>
      <c r="J364" s="33"/>
      <c r="K364" s="33"/>
      <c r="L364" s="33">
        <f>L365</f>
        <v>170</v>
      </c>
      <c r="M364" s="9">
        <v>170</v>
      </c>
      <c r="N364" s="33">
        <f>N365</f>
        <v>0</v>
      </c>
      <c r="O364" s="33"/>
      <c r="P364" s="33"/>
      <c r="Q364" s="33"/>
      <c r="R364" s="33">
        <f>R365</f>
        <v>0</v>
      </c>
      <c r="S364" s="9">
        <v>170</v>
      </c>
      <c r="T364" s="33">
        <f>T365</f>
        <v>0</v>
      </c>
      <c r="U364" s="33"/>
      <c r="V364" s="33"/>
      <c r="W364" s="33"/>
      <c r="X364" s="33">
        <f>X365</f>
        <v>0</v>
      </c>
      <c r="Y364" s="9">
        <v>170</v>
      </c>
      <c r="Z364" s="44">
        <f>Z365</f>
        <v>170</v>
      </c>
      <c r="AA364" s="44"/>
      <c r="AB364" s="44"/>
      <c r="AC364" s="44"/>
      <c r="AD364" s="44"/>
      <c r="AE364" s="44"/>
      <c r="AF364" s="44">
        <f>AF365</f>
        <v>170</v>
      </c>
      <c r="AG364" s="45">
        <v>170</v>
      </c>
      <c r="AH364" s="44">
        <f>AH365</f>
        <v>170</v>
      </c>
      <c r="AI364" s="44"/>
      <c r="AJ364" s="44"/>
      <c r="AK364" s="44"/>
      <c r="AL364" s="44">
        <f>AL365</f>
        <v>170</v>
      </c>
    </row>
    <row r="365" spans="1:38" ht="51" outlineLevel="4" x14ac:dyDescent="0.25">
      <c r="A365" s="15" t="s">
        <v>251</v>
      </c>
      <c r="B365" s="8" t="s">
        <v>32</v>
      </c>
      <c r="C365" s="8" t="s">
        <v>57</v>
      </c>
      <c r="D365" s="8" t="s">
        <v>249</v>
      </c>
      <c r="E365" s="8"/>
      <c r="F365" s="33">
        <f>F366</f>
        <v>170</v>
      </c>
      <c r="G365" s="33"/>
      <c r="H365" s="33"/>
      <c r="I365" s="33"/>
      <c r="J365" s="33"/>
      <c r="K365" s="33"/>
      <c r="L365" s="33">
        <f>L366</f>
        <v>170</v>
      </c>
      <c r="M365" s="9">
        <v>170</v>
      </c>
      <c r="N365" s="33">
        <f>N366</f>
        <v>0</v>
      </c>
      <c r="O365" s="33"/>
      <c r="P365" s="33"/>
      <c r="Q365" s="33"/>
      <c r="R365" s="33">
        <f>R366</f>
        <v>0</v>
      </c>
      <c r="S365" s="9">
        <v>170</v>
      </c>
      <c r="T365" s="33">
        <f>T366</f>
        <v>0</v>
      </c>
      <c r="U365" s="33"/>
      <c r="V365" s="33"/>
      <c r="W365" s="33"/>
      <c r="X365" s="33">
        <f>X366</f>
        <v>0</v>
      </c>
      <c r="Y365" s="9">
        <v>170</v>
      </c>
      <c r="Z365" s="44">
        <f>Z366</f>
        <v>170</v>
      </c>
      <c r="AA365" s="44"/>
      <c r="AB365" s="44"/>
      <c r="AC365" s="44"/>
      <c r="AD365" s="44"/>
      <c r="AE365" s="44"/>
      <c r="AF365" s="44">
        <f>AF366</f>
        <v>170</v>
      </c>
      <c r="AG365" s="45">
        <v>170</v>
      </c>
      <c r="AH365" s="44">
        <f>AH366</f>
        <v>170</v>
      </c>
      <c r="AI365" s="44"/>
      <c r="AJ365" s="44"/>
      <c r="AK365" s="44"/>
      <c r="AL365" s="44">
        <f>AL366</f>
        <v>170</v>
      </c>
    </row>
    <row r="366" spans="1:38" ht="38.25" outlineLevel="5" x14ac:dyDescent="0.25">
      <c r="A366" s="15" t="s">
        <v>58</v>
      </c>
      <c r="B366" s="8" t="s">
        <v>32</v>
      </c>
      <c r="C366" s="8" t="s">
        <v>57</v>
      </c>
      <c r="D366" s="8" t="s">
        <v>249</v>
      </c>
      <c r="E366" s="8" t="s">
        <v>59</v>
      </c>
      <c r="F366" s="33">
        <v>170</v>
      </c>
      <c r="G366" s="33"/>
      <c r="H366" s="33"/>
      <c r="I366" s="33"/>
      <c r="J366" s="33"/>
      <c r="K366" s="33"/>
      <c r="L366" s="34">
        <f>SUM(F366:K366)</f>
        <v>170</v>
      </c>
      <c r="M366" s="9">
        <v>170</v>
      </c>
      <c r="N366" s="33"/>
      <c r="O366" s="33"/>
      <c r="P366" s="33"/>
      <c r="Q366" s="33"/>
      <c r="R366" s="34">
        <f>SUM(N366:Q366)</f>
        <v>0</v>
      </c>
      <c r="S366" s="9">
        <v>170</v>
      </c>
      <c r="T366" s="33"/>
      <c r="U366" s="33"/>
      <c r="V366" s="33"/>
      <c r="W366" s="33"/>
      <c r="X366" s="34">
        <f>SUM(T366:W366)</f>
        <v>0</v>
      </c>
      <c r="Y366" s="9">
        <v>170</v>
      </c>
      <c r="Z366" s="44">
        <v>170</v>
      </c>
      <c r="AA366" s="44"/>
      <c r="AB366" s="44"/>
      <c r="AC366" s="44"/>
      <c r="AD366" s="44"/>
      <c r="AE366" s="44"/>
      <c r="AF366" s="46">
        <f>SUM(Z366:AE366)</f>
        <v>170</v>
      </c>
      <c r="AG366" s="45">
        <v>170</v>
      </c>
      <c r="AH366" s="44">
        <v>170</v>
      </c>
      <c r="AI366" s="44"/>
      <c r="AJ366" s="44"/>
      <c r="AK366" s="44"/>
      <c r="AL366" s="46">
        <f>SUM(AH366:AK366)</f>
        <v>170</v>
      </c>
    </row>
    <row r="367" spans="1:38" ht="25.5" outlineLevel="2" x14ac:dyDescent="0.25">
      <c r="A367" s="15" t="s">
        <v>252</v>
      </c>
      <c r="B367" s="8"/>
      <c r="C367" s="8"/>
      <c r="D367" s="8" t="s">
        <v>253</v>
      </c>
      <c r="E367" s="8"/>
      <c r="F367" s="33">
        <f>F368</f>
        <v>6</v>
      </c>
      <c r="G367" s="33"/>
      <c r="H367" s="33"/>
      <c r="I367" s="33"/>
      <c r="J367" s="33"/>
      <c r="K367" s="33"/>
      <c r="L367" s="33">
        <f>L368</f>
        <v>6</v>
      </c>
      <c r="M367" s="9">
        <v>6</v>
      </c>
      <c r="N367" s="33">
        <f>N368</f>
        <v>0</v>
      </c>
      <c r="O367" s="33"/>
      <c r="P367" s="33"/>
      <c r="Q367" s="33"/>
      <c r="R367" s="33">
        <f>R368</f>
        <v>0</v>
      </c>
      <c r="S367" s="9">
        <v>6</v>
      </c>
      <c r="T367" s="33">
        <f>T368</f>
        <v>0</v>
      </c>
      <c r="U367" s="33"/>
      <c r="V367" s="33"/>
      <c r="W367" s="33"/>
      <c r="X367" s="33">
        <f>X368</f>
        <v>0</v>
      </c>
      <c r="Y367" s="9">
        <v>6</v>
      </c>
      <c r="Z367" s="44">
        <f>Z368</f>
        <v>6</v>
      </c>
      <c r="AA367" s="44"/>
      <c r="AB367" s="44"/>
      <c r="AC367" s="44"/>
      <c r="AD367" s="44"/>
      <c r="AE367" s="44"/>
      <c r="AF367" s="44">
        <f>AF368</f>
        <v>6</v>
      </c>
      <c r="AG367" s="45">
        <v>6</v>
      </c>
      <c r="AH367" s="44">
        <f>AH368</f>
        <v>6</v>
      </c>
      <c r="AI367" s="44"/>
      <c r="AJ367" s="44"/>
      <c r="AK367" s="44"/>
      <c r="AL367" s="44">
        <f>AL368</f>
        <v>6</v>
      </c>
    </row>
    <row r="368" spans="1:38" ht="38.25" outlineLevel="3" x14ac:dyDescent="0.25">
      <c r="A368" s="15" t="s">
        <v>250</v>
      </c>
      <c r="B368" s="8" t="s">
        <v>32</v>
      </c>
      <c r="C368" s="8"/>
      <c r="D368" s="8" t="s">
        <v>253</v>
      </c>
      <c r="E368" s="8"/>
      <c r="F368" s="33">
        <f>F369</f>
        <v>6</v>
      </c>
      <c r="G368" s="33"/>
      <c r="H368" s="33"/>
      <c r="I368" s="33"/>
      <c r="J368" s="33"/>
      <c r="K368" s="33"/>
      <c r="L368" s="33">
        <f>L369</f>
        <v>6</v>
      </c>
      <c r="M368" s="9">
        <v>6</v>
      </c>
      <c r="N368" s="33">
        <f>N369</f>
        <v>0</v>
      </c>
      <c r="O368" s="33"/>
      <c r="P368" s="33"/>
      <c r="Q368" s="33"/>
      <c r="R368" s="33">
        <f>R369</f>
        <v>0</v>
      </c>
      <c r="S368" s="9">
        <v>6</v>
      </c>
      <c r="T368" s="33">
        <f>T369</f>
        <v>0</v>
      </c>
      <c r="U368" s="33"/>
      <c r="V368" s="33"/>
      <c r="W368" s="33"/>
      <c r="X368" s="33">
        <f>X369</f>
        <v>0</v>
      </c>
      <c r="Y368" s="9">
        <v>6</v>
      </c>
      <c r="Z368" s="44">
        <f>Z369</f>
        <v>6</v>
      </c>
      <c r="AA368" s="44"/>
      <c r="AB368" s="44"/>
      <c r="AC368" s="44"/>
      <c r="AD368" s="44"/>
      <c r="AE368" s="44"/>
      <c r="AF368" s="44">
        <f>AF369</f>
        <v>6</v>
      </c>
      <c r="AG368" s="45">
        <v>6</v>
      </c>
      <c r="AH368" s="44">
        <f>AH369</f>
        <v>6</v>
      </c>
      <c r="AI368" s="44"/>
      <c r="AJ368" s="44"/>
      <c r="AK368" s="44"/>
      <c r="AL368" s="44">
        <f>AL369</f>
        <v>6</v>
      </c>
    </row>
    <row r="369" spans="1:38" ht="38.25" outlineLevel="4" x14ac:dyDescent="0.25">
      <c r="A369" s="15" t="s">
        <v>254</v>
      </c>
      <c r="B369" s="8" t="s">
        <v>32</v>
      </c>
      <c r="C369" s="8" t="s">
        <v>255</v>
      </c>
      <c r="D369" s="8" t="s">
        <v>253</v>
      </c>
      <c r="E369" s="8"/>
      <c r="F369" s="33">
        <f>F370</f>
        <v>6</v>
      </c>
      <c r="G369" s="33"/>
      <c r="H369" s="33"/>
      <c r="I369" s="33"/>
      <c r="J369" s="33"/>
      <c r="K369" s="33"/>
      <c r="L369" s="33">
        <f>L370</f>
        <v>6</v>
      </c>
      <c r="M369" s="9">
        <v>6</v>
      </c>
      <c r="N369" s="33">
        <f>N370</f>
        <v>0</v>
      </c>
      <c r="O369" s="33"/>
      <c r="P369" s="33"/>
      <c r="Q369" s="33"/>
      <c r="R369" s="33">
        <f>R370</f>
        <v>0</v>
      </c>
      <c r="S369" s="9">
        <v>6</v>
      </c>
      <c r="T369" s="33">
        <f>T370</f>
        <v>0</v>
      </c>
      <c r="U369" s="33"/>
      <c r="V369" s="33"/>
      <c r="W369" s="33"/>
      <c r="X369" s="33">
        <f>X370</f>
        <v>0</v>
      </c>
      <c r="Y369" s="9">
        <v>6</v>
      </c>
      <c r="Z369" s="44">
        <f>Z370</f>
        <v>6</v>
      </c>
      <c r="AA369" s="44"/>
      <c r="AB369" s="44"/>
      <c r="AC369" s="44"/>
      <c r="AD369" s="44"/>
      <c r="AE369" s="44"/>
      <c r="AF369" s="44">
        <f>AF370</f>
        <v>6</v>
      </c>
      <c r="AG369" s="45">
        <v>6</v>
      </c>
      <c r="AH369" s="44">
        <f>AH370</f>
        <v>6</v>
      </c>
      <c r="AI369" s="44"/>
      <c r="AJ369" s="44"/>
      <c r="AK369" s="44"/>
      <c r="AL369" s="44">
        <f>AL370</f>
        <v>6</v>
      </c>
    </row>
    <row r="370" spans="1:38" ht="38.25" outlineLevel="5" x14ac:dyDescent="0.25">
      <c r="A370" s="15" t="s">
        <v>58</v>
      </c>
      <c r="B370" s="8" t="s">
        <v>32</v>
      </c>
      <c r="C370" s="8" t="s">
        <v>255</v>
      </c>
      <c r="D370" s="8" t="s">
        <v>253</v>
      </c>
      <c r="E370" s="8" t="s">
        <v>59</v>
      </c>
      <c r="F370" s="33">
        <v>6</v>
      </c>
      <c r="G370" s="33"/>
      <c r="H370" s="33"/>
      <c r="I370" s="33"/>
      <c r="J370" s="33"/>
      <c r="K370" s="33"/>
      <c r="L370" s="34">
        <f>SUM(F370:K370)</f>
        <v>6</v>
      </c>
      <c r="M370" s="9">
        <v>6</v>
      </c>
      <c r="N370" s="33"/>
      <c r="O370" s="33"/>
      <c r="P370" s="33"/>
      <c r="Q370" s="33"/>
      <c r="R370" s="34">
        <f>SUM(N370:Q370)</f>
        <v>0</v>
      </c>
      <c r="S370" s="9">
        <v>6</v>
      </c>
      <c r="T370" s="33"/>
      <c r="U370" s="33"/>
      <c r="V370" s="33"/>
      <c r="W370" s="33"/>
      <c r="X370" s="34">
        <f>SUM(T370:W370)</f>
        <v>0</v>
      </c>
      <c r="Y370" s="9">
        <v>6</v>
      </c>
      <c r="Z370" s="44">
        <v>6</v>
      </c>
      <c r="AA370" s="44"/>
      <c r="AB370" s="44"/>
      <c r="AC370" s="44"/>
      <c r="AD370" s="44"/>
      <c r="AE370" s="44"/>
      <c r="AF370" s="46">
        <f>SUM(Z370:AE370)</f>
        <v>6</v>
      </c>
      <c r="AG370" s="45">
        <v>6</v>
      </c>
      <c r="AH370" s="44">
        <v>6</v>
      </c>
      <c r="AI370" s="44"/>
      <c r="AJ370" s="44"/>
      <c r="AK370" s="44"/>
      <c r="AL370" s="46">
        <f>SUM(AH370:AK370)</f>
        <v>6</v>
      </c>
    </row>
    <row r="371" spans="1:38" ht="51" outlineLevel="2" x14ac:dyDescent="0.25">
      <c r="A371" s="15" t="s">
        <v>256</v>
      </c>
      <c r="B371" s="8"/>
      <c r="C371" s="8"/>
      <c r="D371" s="8" t="s">
        <v>257</v>
      </c>
      <c r="E371" s="8"/>
      <c r="F371" s="33">
        <f>F372</f>
        <v>30</v>
      </c>
      <c r="G371" s="33"/>
      <c r="H371" s="33"/>
      <c r="I371" s="33"/>
      <c r="J371" s="33"/>
      <c r="K371" s="33"/>
      <c r="L371" s="33">
        <f>L372</f>
        <v>30</v>
      </c>
      <c r="M371" s="9">
        <v>30</v>
      </c>
      <c r="N371" s="33">
        <f>N372</f>
        <v>0</v>
      </c>
      <c r="O371" s="33"/>
      <c r="P371" s="33"/>
      <c r="Q371" s="33"/>
      <c r="R371" s="33">
        <f>R372</f>
        <v>0</v>
      </c>
      <c r="S371" s="9">
        <v>30</v>
      </c>
      <c r="T371" s="33">
        <f>T372</f>
        <v>0</v>
      </c>
      <c r="U371" s="33"/>
      <c r="V371" s="33"/>
      <c r="W371" s="33"/>
      <c r="X371" s="33">
        <f>X372</f>
        <v>0</v>
      </c>
      <c r="Y371" s="9">
        <v>30</v>
      </c>
      <c r="Z371" s="44">
        <f>Z372</f>
        <v>30</v>
      </c>
      <c r="AA371" s="44"/>
      <c r="AB371" s="44"/>
      <c r="AC371" s="44"/>
      <c r="AD371" s="44"/>
      <c r="AE371" s="44"/>
      <c r="AF371" s="44">
        <f>AF372</f>
        <v>30</v>
      </c>
      <c r="AG371" s="45">
        <v>30</v>
      </c>
      <c r="AH371" s="44">
        <f>AH372</f>
        <v>30</v>
      </c>
      <c r="AI371" s="44"/>
      <c r="AJ371" s="44"/>
      <c r="AK371" s="44"/>
      <c r="AL371" s="44">
        <f>AL372</f>
        <v>30</v>
      </c>
    </row>
    <row r="372" spans="1:38" ht="38.25" outlineLevel="3" x14ac:dyDescent="0.25">
      <c r="A372" s="15" t="s">
        <v>250</v>
      </c>
      <c r="B372" s="8" t="s">
        <v>32</v>
      </c>
      <c r="C372" s="8"/>
      <c r="D372" s="8" t="s">
        <v>257</v>
      </c>
      <c r="E372" s="8"/>
      <c r="F372" s="33">
        <f>F373</f>
        <v>30</v>
      </c>
      <c r="G372" s="33"/>
      <c r="H372" s="33"/>
      <c r="I372" s="33"/>
      <c r="J372" s="33"/>
      <c r="K372" s="33"/>
      <c r="L372" s="33">
        <f>L373</f>
        <v>30</v>
      </c>
      <c r="M372" s="9">
        <v>30</v>
      </c>
      <c r="N372" s="33">
        <f>N373</f>
        <v>0</v>
      </c>
      <c r="O372" s="33"/>
      <c r="P372" s="33"/>
      <c r="Q372" s="33"/>
      <c r="R372" s="33">
        <f>R373</f>
        <v>0</v>
      </c>
      <c r="S372" s="9">
        <v>30</v>
      </c>
      <c r="T372" s="33">
        <f>T373</f>
        <v>0</v>
      </c>
      <c r="U372" s="33"/>
      <c r="V372" s="33"/>
      <c r="W372" s="33"/>
      <c r="X372" s="33">
        <f>X373</f>
        <v>0</v>
      </c>
      <c r="Y372" s="9">
        <v>30</v>
      </c>
      <c r="Z372" s="44">
        <f>Z373</f>
        <v>30</v>
      </c>
      <c r="AA372" s="44"/>
      <c r="AB372" s="44"/>
      <c r="AC372" s="44"/>
      <c r="AD372" s="44"/>
      <c r="AE372" s="44"/>
      <c r="AF372" s="44">
        <f>AF373</f>
        <v>30</v>
      </c>
      <c r="AG372" s="45">
        <v>30</v>
      </c>
      <c r="AH372" s="44">
        <f>AH373</f>
        <v>30</v>
      </c>
      <c r="AI372" s="44"/>
      <c r="AJ372" s="44"/>
      <c r="AK372" s="44"/>
      <c r="AL372" s="44">
        <f>AL373</f>
        <v>30</v>
      </c>
    </row>
    <row r="373" spans="1:38" ht="38.25" outlineLevel="4" x14ac:dyDescent="0.25">
      <c r="A373" s="15" t="s">
        <v>254</v>
      </c>
      <c r="B373" s="8" t="s">
        <v>32</v>
      </c>
      <c r="C373" s="8" t="s">
        <v>255</v>
      </c>
      <c r="D373" s="8" t="s">
        <v>257</v>
      </c>
      <c r="E373" s="8"/>
      <c r="F373" s="33">
        <f>F374</f>
        <v>30</v>
      </c>
      <c r="G373" s="33"/>
      <c r="H373" s="33"/>
      <c r="I373" s="33"/>
      <c r="J373" s="33"/>
      <c r="K373" s="33"/>
      <c r="L373" s="33">
        <f>L374</f>
        <v>30</v>
      </c>
      <c r="M373" s="9">
        <v>30</v>
      </c>
      <c r="N373" s="33">
        <f>N374</f>
        <v>0</v>
      </c>
      <c r="O373" s="33"/>
      <c r="P373" s="33"/>
      <c r="Q373" s="33"/>
      <c r="R373" s="33">
        <f>R374</f>
        <v>0</v>
      </c>
      <c r="S373" s="9">
        <v>30</v>
      </c>
      <c r="T373" s="33">
        <f>T374</f>
        <v>0</v>
      </c>
      <c r="U373" s="33"/>
      <c r="V373" s="33"/>
      <c r="W373" s="33"/>
      <c r="X373" s="33">
        <f>X374</f>
        <v>0</v>
      </c>
      <c r="Y373" s="9">
        <v>30</v>
      </c>
      <c r="Z373" s="44">
        <f>Z374</f>
        <v>30</v>
      </c>
      <c r="AA373" s="44"/>
      <c r="AB373" s="44"/>
      <c r="AC373" s="44"/>
      <c r="AD373" s="44"/>
      <c r="AE373" s="44"/>
      <c r="AF373" s="44">
        <f>AF374</f>
        <v>30</v>
      </c>
      <c r="AG373" s="45">
        <v>30</v>
      </c>
      <c r="AH373" s="44">
        <f>AH374</f>
        <v>30</v>
      </c>
      <c r="AI373" s="44"/>
      <c r="AJ373" s="44"/>
      <c r="AK373" s="44"/>
      <c r="AL373" s="44">
        <f>AL374</f>
        <v>30</v>
      </c>
    </row>
    <row r="374" spans="1:38" ht="38.25" outlineLevel="5" x14ac:dyDescent="0.25">
      <c r="A374" s="15" t="s">
        <v>58</v>
      </c>
      <c r="B374" s="8" t="s">
        <v>32</v>
      </c>
      <c r="C374" s="8" t="s">
        <v>255</v>
      </c>
      <c r="D374" s="8" t="s">
        <v>257</v>
      </c>
      <c r="E374" s="8" t="s">
        <v>59</v>
      </c>
      <c r="F374" s="33">
        <v>30</v>
      </c>
      <c r="G374" s="33"/>
      <c r="H374" s="33"/>
      <c r="I374" s="33"/>
      <c r="J374" s="33"/>
      <c r="K374" s="33"/>
      <c r="L374" s="34">
        <f>SUM(F374:K374)</f>
        <v>30</v>
      </c>
      <c r="M374" s="9">
        <v>30</v>
      </c>
      <c r="N374" s="33"/>
      <c r="O374" s="33"/>
      <c r="P374" s="33"/>
      <c r="Q374" s="33"/>
      <c r="R374" s="34">
        <f>SUM(N374:Q374)</f>
        <v>0</v>
      </c>
      <c r="S374" s="9">
        <v>30</v>
      </c>
      <c r="T374" s="33"/>
      <c r="U374" s="33"/>
      <c r="V374" s="33"/>
      <c r="W374" s="33"/>
      <c r="X374" s="34">
        <f>SUM(T374:W374)</f>
        <v>0</v>
      </c>
      <c r="Y374" s="9">
        <v>30</v>
      </c>
      <c r="Z374" s="44">
        <v>30</v>
      </c>
      <c r="AA374" s="44"/>
      <c r="AB374" s="44"/>
      <c r="AC374" s="44"/>
      <c r="AD374" s="44"/>
      <c r="AE374" s="44"/>
      <c r="AF374" s="46">
        <f>SUM(Z374:AE374)</f>
        <v>30</v>
      </c>
      <c r="AG374" s="45">
        <v>30</v>
      </c>
      <c r="AH374" s="44">
        <v>30</v>
      </c>
      <c r="AI374" s="44"/>
      <c r="AJ374" s="44"/>
      <c r="AK374" s="44"/>
      <c r="AL374" s="46">
        <f>SUM(AH374:AK374)</f>
        <v>30</v>
      </c>
    </row>
    <row r="375" spans="1:38" ht="38.25" outlineLevel="2" x14ac:dyDescent="0.25">
      <c r="A375" s="15" t="s">
        <v>258</v>
      </c>
      <c r="B375" s="8"/>
      <c r="C375" s="8"/>
      <c r="D375" s="8" t="s">
        <v>259</v>
      </c>
      <c r="E375" s="8"/>
      <c r="F375" s="33">
        <f>F376</f>
        <v>742.5</v>
      </c>
      <c r="G375" s="33"/>
      <c r="H375" s="33"/>
      <c r="I375" s="33"/>
      <c r="J375" s="33"/>
      <c r="K375" s="33"/>
      <c r="L375" s="33">
        <f>L376</f>
        <v>742.5</v>
      </c>
      <c r="M375" s="9">
        <v>742.5</v>
      </c>
      <c r="N375" s="33">
        <f>N376</f>
        <v>0</v>
      </c>
      <c r="O375" s="33"/>
      <c r="P375" s="33"/>
      <c r="Q375" s="33"/>
      <c r="R375" s="33">
        <f>R376</f>
        <v>0</v>
      </c>
      <c r="S375" s="9">
        <v>142</v>
      </c>
      <c r="T375" s="33">
        <f>T376</f>
        <v>0</v>
      </c>
      <c r="U375" s="33"/>
      <c r="V375" s="33"/>
      <c r="W375" s="33"/>
      <c r="X375" s="33">
        <f>X376</f>
        <v>0</v>
      </c>
      <c r="Y375" s="9">
        <v>107</v>
      </c>
      <c r="Z375" s="44">
        <f>Z376</f>
        <v>142</v>
      </c>
      <c r="AA375" s="44"/>
      <c r="AB375" s="44"/>
      <c r="AC375" s="44"/>
      <c r="AD375" s="44"/>
      <c r="AE375" s="44"/>
      <c r="AF375" s="44">
        <f>AF376</f>
        <v>142</v>
      </c>
      <c r="AG375" s="45">
        <v>142</v>
      </c>
      <c r="AH375" s="44">
        <f>AH376</f>
        <v>107</v>
      </c>
      <c r="AI375" s="44"/>
      <c r="AJ375" s="44"/>
      <c r="AK375" s="44"/>
      <c r="AL375" s="44">
        <f>AL376</f>
        <v>107</v>
      </c>
    </row>
    <row r="376" spans="1:38" ht="38.25" outlineLevel="3" x14ac:dyDescent="0.25">
      <c r="A376" s="15" t="s">
        <v>250</v>
      </c>
      <c r="B376" s="8" t="s">
        <v>32</v>
      </c>
      <c r="C376" s="8"/>
      <c r="D376" s="8" t="s">
        <v>259</v>
      </c>
      <c r="E376" s="8"/>
      <c r="F376" s="33">
        <f>F377</f>
        <v>742.5</v>
      </c>
      <c r="G376" s="33"/>
      <c r="H376" s="33"/>
      <c r="I376" s="33"/>
      <c r="J376" s="33"/>
      <c r="K376" s="33"/>
      <c r="L376" s="33">
        <f>L377</f>
        <v>742.5</v>
      </c>
      <c r="M376" s="9">
        <v>742.5</v>
      </c>
      <c r="N376" s="33">
        <f>N377</f>
        <v>0</v>
      </c>
      <c r="O376" s="33"/>
      <c r="P376" s="33"/>
      <c r="Q376" s="33"/>
      <c r="R376" s="33">
        <f>R377</f>
        <v>0</v>
      </c>
      <c r="S376" s="9">
        <v>142</v>
      </c>
      <c r="T376" s="33">
        <f>T377</f>
        <v>0</v>
      </c>
      <c r="U376" s="33"/>
      <c r="V376" s="33"/>
      <c r="W376" s="33"/>
      <c r="X376" s="33">
        <f>X377</f>
        <v>0</v>
      </c>
      <c r="Y376" s="9">
        <v>107</v>
      </c>
      <c r="Z376" s="44">
        <f>Z377</f>
        <v>142</v>
      </c>
      <c r="AA376" s="44"/>
      <c r="AB376" s="44"/>
      <c r="AC376" s="44"/>
      <c r="AD376" s="44"/>
      <c r="AE376" s="44"/>
      <c r="AF376" s="44">
        <f>AF377</f>
        <v>142</v>
      </c>
      <c r="AG376" s="45">
        <v>142</v>
      </c>
      <c r="AH376" s="44">
        <f>AH377</f>
        <v>107</v>
      </c>
      <c r="AI376" s="44"/>
      <c r="AJ376" s="44"/>
      <c r="AK376" s="44"/>
      <c r="AL376" s="44">
        <f>AL377</f>
        <v>107</v>
      </c>
    </row>
    <row r="377" spans="1:38" ht="51" outlineLevel="4" x14ac:dyDescent="0.25">
      <c r="A377" s="15" t="s">
        <v>260</v>
      </c>
      <c r="B377" s="8" t="s">
        <v>32</v>
      </c>
      <c r="C377" s="8" t="s">
        <v>96</v>
      </c>
      <c r="D377" s="8" t="s">
        <v>259</v>
      </c>
      <c r="E377" s="8"/>
      <c r="F377" s="33">
        <f>F378+F379</f>
        <v>742.5</v>
      </c>
      <c r="G377" s="33"/>
      <c r="H377" s="33"/>
      <c r="I377" s="33"/>
      <c r="J377" s="33"/>
      <c r="K377" s="33"/>
      <c r="L377" s="33">
        <f>L378+L379</f>
        <v>742.5</v>
      </c>
      <c r="M377" s="9">
        <v>742.5</v>
      </c>
      <c r="N377" s="33">
        <f>N378+N379</f>
        <v>0</v>
      </c>
      <c r="O377" s="33"/>
      <c r="P377" s="33"/>
      <c r="Q377" s="33"/>
      <c r="R377" s="33">
        <f>R378+R379</f>
        <v>0</v>
      </c>
      <c r="S377" s="9">
        <v>142</v>
      </c>
      <c r="T377" s="33">
        <f>T378+T379</f>
        <v>0</v>
      </c>
      <c r="U377" s="33"/>
      <c r="V377" s="33"/>
      <c r="W377" s="33"/>
      <c r="X377" s="33">
        <f>X378+X379</f>
        <v>0</v>
      </c>
      <c r="Y377" s="9">
        <v>107</v>
      </c>
      <c r="Z377" s="44">
        <f>Z378+Z379</f>
        <v>142</v>
      </c>
      <c r="AA377" s="44"/>
      <c r="AB377" s="44"/>
      <c r="AC377" s="44"/>
      <c r="AD377" s="44"/>
      <c r="AE377" s="44"/>
      <c r="AF377" s="44">
        <f>AF378+AF379</f>
        <v>142</v>
      </c>
      <c r="AG377" s="45">
        <v>142</v>
      </c>
      <c r="AH377" s="44">
        <f>AH378+AH379</f>
        <v>107</v>
      </c>
      <c r="AI377" s="44"/>
      <c r="AJ377" s="44"/>
      <c r="AK377" s="44"/>
      <c r="AL377" s="44">
        <f>AL378+AL379</f>
        <v>107</v>
      </c>
    </row>
    <row r="378" spans="1:38" ht="38.25" outlineLevel="5" x14ac:dyDescent="0.25">
      <c r="A378" s="15" t="s">
        <v>58</v>
      </c>
      <c r="B378" s="8" t="s">
        <v>32</v>
      </c>
      <c r="C378" s="8" t="s">
        <v>96</v>
      </c>
      <c r="D378" s="8" t="s">
        <v>259</v>
      </c>
      <c r="E378" s="8" t="s">
        <v>59</v>
      </c>
      <c r="F378" s="33">
        <v>532.5</v>
      </c>
      <c r="G378" s="33"/>
      <c r="H378" s="33"/>
      <c r="I378" s="33"/>
      <c r="J378" s="33"/>
      <c r="K378" s="33"/>
      <c r="L378" s="34">
        <f>SUM(F378:K378)</f>
        <v>532.5</v>
      </c>
      <c r="M378" s="9">
        <v>532.5</v>
      </c>
      <c r="N378" s="33"/>
      <c r="O378" s="33"/>
      <c r="P378" s="33"/>
      <c r="Q378" s="33"/>
      <c r="R378" s="34">
        <f t="shared" ref="R378:R379" si="108">SUM(N378:Q378)</f>
        <v>0</v>
      </c>
      <c r="S378" s="9">
        <v>142</v>
      </c>
      <c r="T378" s="33"/>
      <c r="U378" s="33"/>
      <c r="V378" s="33"/>
      <c r="W378" s="33"/>
      <c r="X378" s="34">
        <f t="shared" ref="X378:X379" si="109">SUM(T378:W378)</f>
        <v>0</v>
      </c>
      <c r="Y378" s="9">
        <v>107</v>
      </c>
      <c r="Z378" s="44">
        <v>142</v>
      </c>
      <c r="AA378" s="44"/>
      <c r="AB378" s="44"/>
      <c r="AC378" s="44"/>
      <c r="AD378" s="44"/>
      <c r="AE378" s="44"/>
      <c r="AF378" s="46">
        <f t="shared" ref="AF378:AF379" si="110">SUM(Z378:AE378)</f>
        <v>142</v>
      </c>
      <c r="AG378" s="45">
        <v>142</v>
      </c>
      <c r="AH378" s="44">
        <v>107</v>
      </c>
      <c r="AI378" s="44"/>
      <c r="AJ378" s="44"/>
      <c r="AK378" s="44"/>
      <c r="AL378" s="46">
        <f t="shared" ref="AL378:AL379" si="111">SUM(AH378:AK378)</f>
        <v>107</v>
      </c>
    </row>
    <row r="379" spans="1:38" outlineLevel="5" x14ac:dyDescent="0.25">
      <c r="A379" s="15" t="s">
        <v>17</v>
      </c>
      <c r="B379" s="8" t="s">
        <v>32</v>
      </c>
      <c r="C379" s="8" t="s">
        <v>96</v>
      </c>
      <c r="D379" s="8" t="s">
        <v>259</v>
      </c>
      <c r="E379" s="8" t="s">
        <v>18</v>
      </c>
      <c r="F379" s="33">
        <v>210</v>
      </c>
      <c r="G379" s="33"/>
      <c r="H379" s="33"/>
      <c r="I379" s="33"/>
      <c r="J379" s="33"/>
      <c r="K379" s="33"/>
      <c r="L379" s="34">
        <f>SUM(F379:K379)</f>
        <v>210</v>
      </c>
      <c r="M379" s="9">
        <v>210</v>
      </c>
      <c r="N379" s="33"/>
      <c r="O379" s="33"/>
      <c r="P379" s="33"/>
      <c r="Q379" s="33"/>
      <c r="R379" s="34">
        <f t="shared" si="108"/>
        <v>0</v>
      </c>
      <c r="S379" s="9">
        <v>0</v>
      </c>
      <c r="T379" s="33"/>
      <c r="U379" s="33"/>
      <c r="V379" s="33"/>
      <c r="W379" s="33"/>
      <c r="X379" s="34">
        <f t="shared" si="109"/>
        <v>0</v>
      </c>
      <c r="Y379" s="9">
        <v>0</v>
      </c>
      <c r="Z379" s="44">
        <v>0</v>
      </c>
      <c r="AA379" s="44"/>
      <c r="AB379" s="44"/>
      <c r="AC379" s="44"/>
      <c r="AD379" s="44"/>
      <c r="AE379" s="44"/>
      <c r="AF379" s="46">
        <f t="shared" si="110"/>
        <v>0</v>
      </c>
      <c r="AG379" s="45">
        <v>0</v>
      </c>
      <c r="AH379" s="44">
        <v>0</v>
      </c>
      <c r="AI379" s="44"/>
      <c r="AJ379" s="44"/>
      <c r="AK379" s="44"/>
      <c r="AL379" s="46">
        <f t="shared" si="111"/>
        <v>0</v>
      </c>
    </row>
    <row r="380" spans="1:38" ht="38.25" outlineLevel="1" x14ac:dyDescent="0.25">
      <c r="A380" s="15" t="s">
        <v>261</v>
      </c>
      <c r="B380" s="8"/>
      <c r="C380" s="8"/>
      <c r="D380" s="8" t="s">
        <v>262</v>
      </c>
      <c r="E380" s="8"/>
      <c r="F380" s="33">
        <f>F381</f>
        <v>6781.15</v>
      </c>
      <c r="G380" s="33"/>
      <c r="H380" s="33"/>
      <c r="I380" s="33"/>
      <c r="J380" s="33"/>
      <c r="K380" s="33"/>
      <c r="L380" s="33">
        <f>L381</f>
        <v>6781.15</v>
      </c>
      <c r="M380" s="9">
        <v>6781.15</v>
      </c>
      <c r="N380" s="33">
        <f>N381</f>
        <v>0</v>
      </c>
      <c r="O380" s="33"/>
      <c r="P380" s="33"/>
      <c r="Q380" s="33"/>
      <c r="R380" s="33">
        <f>R381</f>
        <v>0</v>
      </c>
      <c r="S380" s="9">
        <v>6791.39</v>
      </c>
      <c r="T380" s="33">
        <f>T381</f>
        <v>0</v>
      </c>
      <c r="U380" s="33"/>
      <c r="V380" s="33"/>
      <c r="W380" s="33"/>
      <c r="X380" s="33">
        <f>X381</f>
        <v>0</v>
      </c>
      <c r="Y380" s="9">
        <v>6876.31</v>
      </c>
      <c r="Z380" s="44">
        <f>Z381</f>
        <v>6791.3899999999994</v>
      </c>
      <c r="AA380" s="44"/>
      <c r="AB380" s="44"/>
      <c r="AC380" s="44"/>
      <c r="AD380" s="44"/>
      <c r="AE380" s="44"/>
      <c r="AF380" s="44">
        <f>AF381</f>
        <v>6791.3899999999994</v>
      </c>
      <c r="AG380" s="45">
        <v>6791.39</v>
      </c>
      <c r="AH380" s="44">
        <f>AH381</f>
        <v>6876.3099999999995</v>
      </c>
      <c r="AI380" s="44"/>
      <c r="AJ380" s="44"/>
      <c r="AK380" s="44"/>
      <c r="AL380" s="44">
        <f>AL381</f>
        <v>6876.3099999999995</v>
      </c>
    </row>
    <row r="381" spans="1:38" ht="38.25" outlineLevel="2" x14ac:dyDescent="0.25">
      <c r="A381" s="15" t="s">
        <v>263</v>
      </c>
      <c r="B381" s="8"/>
      <c r="C381" s="8"/>
      <c r="D381" s="8" t="s">
        <v>264</v>
      </c>
      <c r="E381" s="8"/>
      <c r="F381" s="33">
        <f>F382</f>
        <v>6781.15</v>
      </c>
      <c r="G381" s="33"/>
      <c r="H381" s="33"/>
      <c r="I381" s="33"/>
      <c r="J381" s="33"/>
      <c r="K381" s="33"/>
      <c r="L381" s="33">
        <f>L382</f>
        <v>6781.15</v>
      </c>
      <c r="M381" s="9">
        <v>6781.15</v>
      </c>
      <c r="N381" s="33">
        <f>N382</f>
        <v>0</v>
      </c>
      <c r="O381" s="33"/>
      <c r="P381" s="33"/>
      <c r="Q381" s="33"/>
      <c r="R381" s="33">
        <f>R382</f>
        <v>0</v>
      </c>
      <c r="S381" s="9">
        <v>6791.39</v>
      </c>
      <c r="T381" s="33">
        <f>T382</f>
        <v>0</v>
      </c>
      <c r="U381" s="33"/>
      <c r="V381" s="33"/>
      <c r="W381" s="33"/>
      <c r="X381" s="33">
        <f>X382</f>
        <v>0</v>
      </c>
      <c r="Y381" s="9">
        <v>6876.31</v>
      </c>
      <c r="Z381" s="44">
        <f>Z382</f>
        <v>6791.3899999999994</v>
      </c>
      <c r="AA381" s="44"/>
      <c r="AB381" s="44"/>
      <c r="AC381" s="44"/>
      <c r="AD381" s="44"/>
      <c r="AE381" s="44"/>
      <c r="AF381" s="44">
        <f>AF382</f>
        <v>6791.3899999999994</v>
      </c>
      <c r="AG381" s="45">
        <v>6791.39</v>
      </c>
      <c r="AH381" s="44">
        <f>AH382</f>
        <v>6876.3099999999995</v>
      </c>
      <c r="AI381" s="44"/>
      <c r="AJ381" s="44"/>
      <c r="AK381" s="44"/>
      <c r="AL381" s="44">
        <f>AL382</f>
        <v>6876.3099999999995</v>
      </c>
    </row>
    <row r="382" spans="1:38" ht="38.25" outlineLevel="3" x14ac:dyDescent="0.25">
      <c r="A382" s="15" t="s">
        <v>250</v>
      </c>
      <c r="B382" s="8" t="s">
        <v>32</v>
      </c>
      <c r="C382" s="8"/>
      <c r="D382" s="8" t="s">
        <v>264</v>
      </c>
      <c r="E382" s="8"/>
      <c r="F382" s="33">
        <f>F383</f>
        <v>6781.15</v>
      </c>
      <c r="G382" s="33"/>
      <c r="H382" s="33"/>
      <c r="I382" s="33"/>
      <c r="J382" s="33"/>
      <c r="K382" s="33"/>
      <c r="L382" s="33">
        <f>L383</f>
        <v>6781.15</v>
      </c>
      <c r="M382" s="9">
        <v>6781.15</v>
      </c>
      <c r="N382" s="33">
        <f>N383</f>
        <v>0</v>
      </c>
      <c r="O382" s="33"/>
      <c r="P382" s="33"/>
      <c r="Q382" s="33"/>
      <c r="R382" s="33">
        <f>R383</f>
        <v>0</v>
      </c>
      <c r="S382" s="9">
        <v>6791.39</v>
      </c>
      <c r="T382" s="33">
        <f>T383</f>
        <v>0</v>
      </c>
      <c r="U382" s="33"/>
      <c r="V382" s="33"/>
      <c r="W382" s="33"/>
      <c r="X382" s="33">
        <f>X383</f>
        <v>0</v>
      </c>
      <c r="Y382" s="9">
        <v>6876.31</v>
      </c>
      <c r="Z382" s="44">
        <f>Z383</f>
        <v>6791.3899999999994</v>
      </c>
      <c r="AA382" s="44"/>
      <c r="AB382" s="44"/>
      <c r="AC382" s="44"/>
      <c r="AD382" s="44"/>
      <c r="AE382" s="44"/>
      <c r="AF382" s="44">
        <f>AF383</f>
        <v>6791.3899999999994</v>
      </c>
      <c r="AG382" s="45">
        <v>6791.39</v>
      </c>
      <c r="AH382" s="44">
        <f>AH383</f>
        <v>6876.3099999999995</v>
      </c>
      <c r="AI382" s="44"/>
      <c r="AJ382" s="44"/>
      <c r="AK382" s="44"/>
      <c r="AL382" s="44">
        <f>AL383</f>
        <v>6876.3099999999995</v>
      </c>
    </row>
    <row r="383" spans="1:38" ht="51" outlineLevel="4" x14ac:dyDescent="0.25">
      <c r="A383" s="15" t="s">
        <v>251</v>
      </c>
      <c r="B383" s="8" t="s">
        <v>32</v>
      </c>
      <c r="C383" s="8" t="s">
        <v>57</v>
      </c>
      <c r="D383" s="8" t="s">
        <v>264</v>
      </c>
      <c r="E383" s="8"/>
      <c r="F383" s="33">
        <f>F384+F385</f>
        <v>6781.15</v>
      </c>
      <c r="G383" s="33"/>
      <c r="H383" s="33"/>
      <c r="I383" s="33"/>
      <c r="J383" s="33"/>
      <c r="K383" s="33"/>
      <c r="L383" s="33">
        <f>L384+L385</f>
        <v>6781.15</v>
      </c>
      <c r="M383" s="9">
        <v>6781.15</v>
      </c>
      <c r="N383" s="33">
        <f>N384+N385</f>
        <v>0</v>
      </c>
      <c r="O383" s="33"/>
      <c r="P383" s="33"/>
      <c r="Q383" s="33"/>
      <c r="R383" s="33">
        <f>R384+R385</f>
        <v>0</v>
      </c>
      <c r="S383" s="9">
        <v>6791.39</v>
      </c>
      <c r="T383" s="33">
        <f>T384+T385</f>
        <v>0</v>
      </c>
      <c r="U383" s="33"/>
      <c r="V383" s="33"/>
      <c r="W383" s="33"/>
      <c r="X383" s="33">
        <f>X384+X385</f>
        <v>0</v>
      </c>
      <c r="Y383" s="9">
        <v>6876.31</v>
      </c>
      <c r="Z383" s="44">
        <f>Z384+Z385</f>
        <v>6791.3899999999994</v>
      </c>
      <c r="AA383" s="44"/>
      <c r="AB383" s="44"/>
      <c r="AC383" s="44"/>
      <c r="AD383" s="44"/>
      <c r="AE383" s="44"/>
      <c r="AF383" s="44">
        <f>AF384+AF385</f>
        <v>6791.3899999999994</v>
      </c>
      <c r="AG383" s="45">
        <v>6791.39</v>
      </c>
      <c r="AH383" s="44">
        <f>AH384+AH385</f>
        <v>6876.3099999999995</v>
      </c>
      <c r="AI383" s="44"/>
      <c r="AJ383" s="44"/>
      <c r="AK383" s="44"/>
      <c r="AL383" s="44">
        <f>AL384+AL385</f>
        <v>6876.3099999999995</v>
      </c>
    </row>
    <row r="384" spans="1:38" ht="25.5" outlineLevel="5" x14ac:dyDescent="0.25">
      <c r="A384" s="15" t="s">
        <v>265</v>
      </c>
      <c r="B384" s="8" t="s">
        <v>32</v>
      </c>
      <c r="C384" s="8" t="s">
        <v>57</v>
      </c>
      <c r="D384" s="8" t="s">
        <v>264</v>
      </c>
      <c r="E384" s="8" t="s">
        <v>266</v>
      </c>
      <c r="F384" s="33">
        <v>5806.99</v>
      </c>
      <c r="G384" s="33"/>
      <c r="H384" s="33"/>
      <c r="I384" s="33"/>
      <c r="J384" s="33"/>
      <c r="K384" s="33"/>
      <c r="L384" s="34">
        <f>SUM(F384:K384)</f>
        <v>5806.99</v>
      </c>
      <c r="M384" s="9">
        <v>5806.99</v>
      </c>
      <c r="N384" s="33"/>
      <c r="O384" s="33"/>
      <c r="P384" s="33"/>
      <c r="Q384" s="33"/>
      <c r="R384" s="34">
        <f t="shared" ref="R384:R385" si="112">SUM(N384:Q384)</f>
        <v>0</v>
      </c>
      <c r="S384" s="9">
        <v>5874.2</v>
      </c>
      <c r="T384" s="33"/>
      <c r="U384" s="33"/>
      <c r="V384" s="33"/>
      <c r="W384" s="33"/>
      <c r="X384" s="34">
        <f t="shared" ref="X384:X385" si="113">SUM(T384:W384)</f>
        <v>0</v>
      </c>
      <c r="Y384" s="9">
        <v>5874.2</v>
      </c>
      <c r="Z384" s="44">
        <v>5874.2</v>
      </c>
      <c r="AA384" s="44"/>
      <c r="AB384" s="44"/>
      <c r="AC384" s="44"/>
      <c r="AD384" s="44"/>
      <c r="AE384" s="44"/>
      <c r="AF384" s="46">
        <f t="shared" ref="AF384:AF385" si="114">SUM(Z384:AE384)</f>
        <v>5874.2</v>
      </c>
      <c r="AG384" s="45">
        <v>5874.2</v>
      </c>
      <c r="AH384" s="44">
        <v>5874.2</v>
      </c>
      <c r="AI384" s="44"/>
      <c r="AJ384" s="44"/>
      <c r="AK384" s="44"/>
      <c r="AL384" s="46">
        <f t="shared" ref="AL384:AL385" si="115">SUM(AH384:AK384)</f>
        <v>5874.2</v>
      </c>
    </row>
    <row r="385" spans="1:38" ht="38.25" outlineLevel="5" x14ac:dyDescent="0.25">
      <c r="A385" s="15" t="s">
        <v>58</v>
      </c>
      <c r="B385" s="8" t="s">
        <v>32</v>
      </c>
      <c r="C385" s="8" t="s">
        <v>57</v>
      </c>
      <c r="D385" s="8" t="s">
        <v>264</v>
      </c>
      <c r="E385" s="8" t="s">
        <v>59</v>
      </c>
      <c r="F385" s="33">
        <v>974.16</v>
      </c>
      <c r="G385" s="33"/>
      <c r="H385" s="33"/>
      <c r="I385" s="33"/>
      <c r="J385" s="33"/>
      <c r="K385" s="33"/>
      <c r="L385" s="34">
        <f>SUM(F385:K385)</f>
        <v>974.16</v>
      </c>
      <c r="M385" s="9">
        <v>974.16</v>
      </c>
      <c r="N385" s="33"/>
      <c r="O385" s="33"/>
      <c r="P385" s="33"/>
      <c r="Q385" s="33"/>
      <c r="R385" s="34">
        <f t="shared" si="112"/>
        <v>0</v>
      </c>
      <c r="S385" s="9">
        <v>917.19</v>
      </c>
      <c r="T385" s="33"/>
      <c r="U385" s="33"/>
      <c r="V385" s="33"/>
      <c r="W385" s="33"/>
      <c r="X385" s="34">
        <f t="shared" si="113"/>
        <v>0</v>
      </c>
      <c r="Y385" s="9">
        <v>1002.11</v>
      </c>
      <c r="Z385" s="44">
        <v>917.19</v>
      </c>
      <c r="AA385" s="44"/>
      <c r="AB385" s="44"/>
      <c r="AC385" s="44"/>
      <c r="AD385" s="44"/>
      <c r="AE385" s="44"/>
      <c r="AF385" s="46">
        <f t="shared" si="114"/>
        <v>917.19</v>
      </c>
      <c r="AG385" s="45">
        <v>917.19</v>
      </c>
      <c r="AH385" s="44">
        <v>1002.11</v>
      </c>
      <c r="AI385" s="44"/>
      <c r="AJ385" s="44"/>
      <c r="AK385" s="44"/>
      <c r="AL385" s="46">
        <f t="shared" si="115"/>
        <v>1002.11</v>
      </c>
    </row>
    <row r="386" spans="1:38" ht="51" outlineLevel="1" x14ac:dyDescent="0.25">
      <c r="A386" s="15" t="s">
        <v>267</v>
      </c>
      <c r="B386" s="8"/>
      <c r="C386" s="8"/>
      <c r="D386" s="8" t="s">
        <v>268</v>
      </c>
      <c r="E386" s="8"/>
      <c r="F386" s="33">
        <f>F387+F392+F397</f>
        <v>6214.76</v>
      </c>
      <c r="G386" s="33"/>
      <c r="H386" s="33"/>
      <c r="I386" s="33"/>
      <c r="J386" s="33"/>
      <c r="K386" s="33"/>
      <c r="L386" s="33">
        <f>L387+L392+L397</f>
        <v>6214.76</v>
      </c>
      <c r="M386" s="9">
        <v>6214.76</v>
      </c>
      <c r="N386" s="33">
        <f>N387+N392+N397</f>
        <v>0</v>
      </c>
      <c r="O386" s="33"/>
      <c r="P386" s="33"/>
      <c r="Q386" s="33"/>
      <c r="R386" s="33">
        <f>R387+R392+R397</f>
        <v>0</v>
      </c>
      <c r="S386" s="9">
        <v>5549.27</v>
      </c>
      <c r="T386" s="33">
        <f>T387+T392+T397</f>
        <v>0</v>
      </c>
      <c r="U386" s="33"/>
      <c r="V386" s="33"/>
      <c r="W386" s="33"/>
      <c r="X386" s="33">
        <f>X387+X392+X397</f>
        <v>0</v>
      </c>
      <c r="Y386" s="9">
        <v>5574.97</v>
      </c>
      <c r="Z386" s="44">
        <f>Z387+Z392+Z397</f>
        <v>5549.2699999999995</v>
      </c>
      <c r="AA386" s="44"/>
      <c r="AB386" s="44"/>
      <c r="AC386" s="44"/>
      <c r="AD386" s="44"/>
      <c r="AE386" s="44"/>
      <c r="AF386" s="44">
        <f>AF387+AF392+AF397</f>
        <v>5549.2699999999995</v>
      </c>
      <c r="AG386" s="45">
        <v>5549.27</v>
      </c>
      <c r="AH386" s="44">
        <f>AH387+AH392+AH397</f>
        <v>5574.9699999999993</v>
      </c>
      <c r="AI386" s="44"/>
      <c r="AJ386" s="44"/>
      <c r="AK386" s="44"/>
      <c r="AL386" s="44">
        <f>AL387+AL392+AL397</f>
        <v>5574.9699999999993</v>
      </c>
    </row>
    <row r="387" spans="1:38" ht="38.25" outlineLevel="2" x14ac:dyDescent="0.25">
      <c r="A387" s="15" t="s">
        <v>269</v>
      </c>
      <c r="B387" s="8"/>
      <c r="C387" s="8"/>
      <c r="D387" s="8" t="s">
        <v>270</v>
      </c>
      <c r="E387" s="8"/>
      <c r="F387" s="33">
        <f>F388</f>
        <v>750</v>
      </c>
      <c r="G387" s="33"/>
      <c r="H387" s="33"/>
      <c r="I387" s="33"/>
      <c r="J387" s="33"/>
      <c r="K387" s="33"/>
      <c r="L387" s="33">
        <f>L388</f>
        <v>750</v>
      </c>
      <c r="M387" s="9">
        <v>750</v>
      </c>
      <c r="N387" s="33">
        <f>N388</f>
        <v>0</v>
      </c>
      <c r="O387" s="33"/>
      <c r="P387" s="33"/>
      <c r="Q387" s="33"/>
      <c r="R387" s="33">
        <f>R388</f>
        <v>0</v>
      </c>
      <c r="S387" s="9">
        <v>774.7</v>
      </c>
      <c r="T387" s="33">
        <f>T388</f>
        <v>0</v>
      </c>
      <c r="U387" s="33"/>
      <c r="V387" s="33"/>
      <c r="W387" s="33"/>
      <c r="X387" s="33">
        <f>X388</f>
        <v>0</v>
      </c>
      <c r="Y387" s="9">
        <v>800.4</v>
      </c>
      <c r="Z387" s="44">
        <f>Z388</f>
        <v>774.7</v>
      </c>
      <c r="AA387" s="44"/>
      <c r="AB387" s="44"/>
      <c r="AC387" s="44"/>
      <c r="AD387" s="44"/>
      <c r="AE387" s="44"/>
      <c r="AF387" s="44">
        <f>AF388</f>
        <v>774.7</v>
      </c>
      <c r="AG387" s="45">
        <v>774.7</v>
      </c>
      <c r="AH387" s="44">
        <f>AH388</f>
        <v>800.40000000000009</v>
      </c>
      <c r="AI387" s="44"/>
      <c r="AJ387" s="44"/>
      <c r="AK387" s="44"/>
      <c r="AL387" s="44">
        <f>AL388</f>
        <v>800.40000000000009</v>
      </c>
    </row>
    <row r="388" spans="1:38" outlineLevel="3" x14ac:dyDescent="0.25">
      <c r="A388" s="15" t="s">
        <v>271</v>
      </c>
      <c r="B388" s="8" t="s">
        <v>16</v>
      </c>
      <c r="C388" s="8"/>
      <c r="D388" s="8" t="s">
        <v>270</v>
      </c>
      <c r="E388" s="8"/>
      <c r="F388" s="33">
        <f>F389</f>
        <v>750</v>
      </c>
      <c r="G388" s="33"/>
      <c r="H388" s="33"/>
      <c r="I388" s="33"/>
      <c r="J388" s="33"/>
      <c r="K388" s="33"/>
      <c r="L388" s="33">
        <f>L389</f>
        <v>750</v>
      </c>
      <c r="M388" s="9">
        <v>750</v>
      </c>
      <c r="N388" s="33">
        <f>N389</f>
        <v>0</v>
      </c>
      <c r="O388" s="33"/>
      <c r="P388" s="33"/>
      <c r="Q388" s="33"/>
      <c r="R388" s="33">
        <f>R389</f>
        <v>0</v>
      </c>
      <c r="S388" s="9">
        <v>774.7</v>
      </c>
      <c r="T388" s="33">
        <f>T389</f>
        <v>0</v>
      </c>
      <c r="U388" s="33"/>
      <c r="V388" s="33"/>
      <c r="W388" s="33"/>
      <c r="X388" s="33">
        <f>X389</f>
        <v>0</v>
      </c>
      <c r="Y388" s="9">
        <v>800.4</v>
      </c>
      <c r="Z388" s="44">
        <f>Z389</f>
        <v>774.7</v>
      </c>
      <c r="AA388" s="44"/>
      <c r="AB388" s="44"/>
      <c r="AC388" s="44"/>
      <c r="AD388" s="44"/>
      <c r="AE388" s="44"/>
      <c r="AF388" s="44">
        <f>AF389</f>
        <v>774.7</v>
      </c>
      <c r="AG388" s="45">
        <v>774.7</v>
      </c>
      <c r="AH388" s="44">
        <f>AH389</f>
        <v>800.40000000000009</v>
      </c>
      <c r="AI388" s="44"/>
      <c r="AJ388" s="44"/>
      <c r="AK388" s="44"/>
      <c r="AL388" s="44">
        <f>AL389</f>
        <v>800.40000000000009</v>
      </c>
    </row>
    <row r="389" spans="1:38" ht="25.5" outlineLevel="4" x14ac:dyDescent="0.25">
      <c r="A389" s="15" t="s">
        <v>272</v>
      </c>
      <c r="B389" s="8" t="s">
        <v>16</v>
      </c>
      <c r="C389" s="8" t="s">
        <v>32</v>
      </c>
      <c r="D389" s="8" t="s">
        <v>270</v>
      </c>
      <c r="E389" s="8"/>
      <c r="F389" s="33">
        <f>F390+F391</f>
        <v>750</v>
      </c>
      <c r="G389" s="33"/>
      <c r="H389" s="33"/>
      <c r="I389" s="33"/>
      <c r="J389" s="33"/>
      <c r="K389" s="33"/>
      <c r="L389" s="33">
        <f>L390+L391</f>
        <v>750</v>
      </c>
      <c r="M389" s="9">
        <v>750</v>
      </c>
      <c r="N389" s="33">
        <f>N390+N391</f>
        <v>0</v>
      </c>
      <c r="O389" s="33"/>
      <c r="P389" s="33"/>
      <c r="Q389" s="33"/>
      <c r="R389" s="33">
        <f>R390+R391</f>
        <v>0</v>
      </c>
      <c r="S389" s="9">
        <v>774.7</v>
      </c>
      <c r="T389" s="33">
        <f>T390+T391</f>
        <v>0</v>
      </c>
      <c r="U389" s="33"/>
      <c r="V389" s="33"/>
      <c r="W389" s="33"/>
      <c r="X389" s="33">
        <f>X390+X391</f>
        <v>0</v>
      </c>
      <c r="Y389" s="9">
        <v>800.4</v>
      </c>
      <c r="Z389" s="44">
        <f>Z390+Z391</f>
        <v>774.7</v>
      </c>
      <c r="AA389" s="44"/>
      <c r="AB389" s="44"/>
      <c r="AC389" s="44"/>
      <c r="AD389" s="44"/>
      <c r="AE389" s="44"/>
      <c r="AF389" s="44">
        <f>AF390+AF391</f>
        <v>774.7</v>
      </c>
      <c r="AG389" s="45">
        <v>774.7</v>
      </c>
      <c r="AH389" s="44">
        <f>AH390+AH391</f>
        <v>800.40000000000009</v>
      </c>
      <c r="AI389" s="44"/>
      <c r="AJ389" s="44"/>
      <c r="AK389" s="44"/>
      <c r="AL389" s="44">
        <f>AL390+AL391</f>
        <v>800.40000000000009</v>
      </c>
    </row>
    <row r="390" spans="1:38" ht="38.25" outlineLevel="5" x14ac:dyDescent="0.25">
      <c r="A390" s="15" t="s">
        <v>99</v>
      </c>
      <c r="B390" s="8" t="s">
        <v>16</v>
      </c>
      <c r="C390" s="8" t="s">
        <v>32</v>
      </c>
      <c r="D390" s="8" t="s">
        <v>270</v>
      </c>
      <c r="E390" s="8" t="s">
        <v>100</v>
      </c>
      <c r="F390" s="33">
        <v>712.23</v>
      </c>
      <c r="G390" s="33"/>
      <c r="H390" s="33"/>
      <c r="I390" s="33"/>
      <c r="J390" s="33"/>
      <c r="K390" s="33"/>
      <c r="L390" s="34">
        <f>SUM(F390:K390)</f>
        <v>712.23</v>
      </c>
      <c r="M390" s="9">
        <v>712.23</v>
      </c>
      <c r="N390" s="33"/>
      <c r="O390" s="33"/>
      <c r="P390" s="33"/>
      <c r="Q390" s="33"/>
      <c r="R390" s="34">
        <f t="shared" ref="R390:R391" si="116">SUM(N390:Q390)</f>
        <v>0</v>
      </c>
      <c r="S390" s="9">
        <v>727.14</v>
      </c>
      <c r="T390" s="33"/>
      <c r="U390" s="33"/>
      <c r="V390" s="33"/>
      <c r="W390" s="33"/>
      <c r="X390" s="34">
        <f t="shared" ref="X390:X391" si="117">SUM(T390:W390)</f>
        <v>0</v>
      </c>
      <c r="Y390" s="9">
        <v>757.71</v>
      </c>
      <c r="Z390" s="44">
        <v>727.14</v>
      </c>
      <c r="AA390" s="44"/>
      <c r="AB390" s="44"/>
      <c r="AC390" s="44"/>
      <c r="AD390" s="44"/>
      <c r="AE390" s="44"/>
      <c r="AF390" s="46">
        <f t="shared" ref="AF390:AF391" si="118">SUM(Z390:AE390)</f>
        <v>727.14</v>
      </c>
      <c r="AG390" s="45">
        <v>727.14</v>
      </c>
      <c r="AH390" s="44">
        <v>757.71</v>
      </c>
      <c r="AI390" s="44"/>
      <c r="AJ390" s="44"/>
      <c r="AK390" s="44"/>
      <c r="AL390" s="46">
        <f t="shared" ref="AL390:AL391" si="119">SUM(AH390:AK390)</f>
        <v>757.71</v>
      </c>
    </row>
    <row r="391" spans="1:38" ht="38.25" outlineLevel="5" x14ac:dyDescent="0.25">
      <c r="A391" s="15" t="s">
        <v>58</v>
      </c>
      <c r="B391" s="8" t="s">
        <v>16</v>
      </c>
      <c r="C391" s="8" t="s">
        <v>32</v>
      </c>
      <c r="D391" s="8" t="s">
        <v>270</v>
      </c>
      <c r="E391" s="8" t="s">
        <v>59</v>
      </c>
      <c r="F391" s="33">
        <v>37.770000000000003</v>
      </c>
      <c r="G391" s="33"/>
      <c r="H391" s="33"/>
      <c r="I391" s="33"/>
      <c r="J391" s="33"/>
      <c r="K391" s="33"/>
      <c r="L391" s="34">
        <f>SUM(F391:K391)</f>
        <v>37.770000000000003</v>
      </c>
      <c r="M391" s="9">
        <v>37.770000000000003</v>
      </c>
      <c r="N391" s="33"/>
      <c r="O391" s="33"/>
      <c r="P391" s="33"/>
      <c r="Q391" s="33"/>
      <c r="R391" s="34">
        <f t="shared" si="116"/>
        <v>0</v>
      </c>
      <c r="S391" s="9">
        <v>47.56</v>
      </c>
      <c r="T391" s="33"/>
      <c r="U391" s="33"/>
      <c r="V391" s="33"/>
      <c r="W391" s="33"/>
      <c r="X391" s="34">
        <f t="shared" si="117"/>
        <v>0</v>
      </c>
      <c r="Y391" s="9">
        <v>42.69</v>
      </c>
      <c r="Z391" s="44">
        <v>47.56</v>
      </c>
      <c r="AA391" s="44"/>
      <c r="AB391" s="44"/>
      <c r="AC391" s="44"/>
      <c r="AD391" s="44"/>
      <c r="AE391" s="44"/>
      <c r="AF391" s="46">
        <f t="shared" si="118"/>
        <v>47.56</v>
      </c>
      <c r="AG391" s="45">
        <v>47.56</v>
      </c>
      <c r="AH391" s="44">
        <v>42.69</v>
      </c>
      <c r="AI391" s="44"/>
      <c r="AJ391" s="44"/>
      <c r="AK391" s="44"/>
      <c r="AL391" s="46">
        <f t="shared" si="119"/>
        <v>42.69</v>
      </c>
    </row>
    <row r="392" spans="1:38" ht="38.25" outlineLevel="2" x14ac:dyDescent="0.25">
      <c r="A392" s="15" t="s">
        <v>273</v>
      </c>
      <c r="B392" s="8"/>
      <c r="C392" s="8"/>
      <c r="D392" s="8" t="s">
        <v>274</v>
      </c>
      <c r="E392" s="8"/>
      <c r="F392" s="33">
        <f>F393</f>
        <v>4141.6600000000008</v>
      </c>
      <c r="G392" s="33"/>
      <c r="H392" s="33"/>
      <c r="I392" s="33"/>
      <c r="J392" s="33"/>
      <c r="K392" s="33"/>
      <c r="L392" s="33">
        <f>L393</f>
        <v>4141.6600000000008</v>
      </c>
      <c r="M392" s="9">
        <v>4141.66</v>
      </c>
      <c r="N392" s="33">
        <f>N393</f>
        <v>0</v>
      </c>
      <c r="O392" s="33"/>
      <c r="P392" s="33"/>
      <c r="Q392" s="33"/>
      <c r="R392" s="33">
        <f>R393</f>
        <v>0</v>
      </c>
      <c r="S392" s="9">
        <v>3224.57</v>
      </c>
      <c r="T392" s="33">
        <f>T393</f>
        <v>0</v>
      </c>
      <c r="U392" s="33"/>
      <c r="V392" s="33"/>
      <c r="W392" s="33"/>
      <c r="X392" s="33">
        <f>X393</f>
        <v>0</v>
      </c>
      <c r="Y392" s="9">
        <v>3224.57</v>
      </c>
      <c r="Z392" s="44">
        <f>Z393</f>
        <v>3224.5699999999997</v>
      </c>
      <c r="AA392" s="44"/>
      <c r="AB392" s="44"/>
      <c r="AC392" s="44"/>
      <c r="AD392" s="44"/>
      <c r="AE392" s="44"/>
      <c r="AF392" s="44">
        <f>AF393</f>
        <v>3224.5699999999997</v>
      </c>
      <c r="AG392" s="45">
        <v>3224.57</v>
      </c>
      <c r="AH392" s="44">
        <f>AH393</f>
        <v>3224.5699999999997</v>
      </c>
      <c r="AI392" s="44"/>
      <c r="AJ392" s="44"/>
      <c r="AK392" s="44"/>
      <c r="AL392" s="44">
        <f>AL393</f>
        <v>3224.5699999999997</v>
      </c>
    </row>
    <row r="393" spans="1:38" ht="38.25" outlineLevel="3" x14ac:dyDescent="0.25">
      <c r="A393" s="15" t="s">
        <v>250</v>
      </c>
      <c r="B393" s="8" t="s">
        <v>32</v>
      </c>
      <c r="C393" s="8"/>
      <c r="D393" s="8" t="s">
        <v>274</v>
      </c>
      <c r="E393" s="8"/>
      <c r="F393" s="33">
        <f>F394</f>
        <v>4141.6600000000008</v>
      </c>
      <c r="G393" s="33"/>
      <c r="H393" s="33"/>
      <c r="I393" s="33"/>
      <c r="J393" s="33"/>
      <c r="K393" s="33"/>
      <c r="L393" s="33">
        <f>L394</f>
        <v>4141.6600000000008</v>
      </c>
      <c r="M393" s="9">
        <v>4141.66</v>
      </c>
      <c r="N393" s="33">
        <f>N394</f>
        <v>0</v>
      </c>
      <c r="O393" s="33"/>
      <c r="P393" s="33"/>
      <c r="Q393" s="33"/>
      <c r="R393" s="33">
        <f>R394</f>
        <v>0</v>
      </c>
      <c r="S393" s="9">
        <v>3224.57</v>
      </c>
      <c r="T393" s="33">
        <f>T394</f>
        <v>0</v>
      </c>
      <c r="U393" s="33"/>
      <c r="V393" s="33"/>
      <c r="W393" s="33"/>
      <c r="X393" s="33">
        <f>X394</f>
        <v>0</v>
      </c>
      <c r="Y393" s="9">
        <v>3224.57</v>
      </c>
      <c r="Z393" s="44">
        <f>Z394</f>
        <v>3224.5699999999997</v>
      </c>
      <c r="AA393" s="44"/>
      <c r="AB393" s="44"/>
      <c r="AC393" s="44"/>
      <c r="AD393" s="44"/>
      <c r="AE393" s="44"/>
      <c r="AF393" s="44">
        <f>AF394</f>
        <v>3224.5699999999997</v>
      </c>
      <c r="AG393" s="45">
        <v>3224.57</v>
      </c>
      <c r="AH393" s="44">
        <f>AH394</f>
        <v>3224.5699999999997</v>
      </c>
      <c r="AI393" s="44"/>
      <c r="AJ393" s="44"/>
      <c r="AK393" s="44"/>
      <c r="AL393" s="44">
        <f>AL394</f>
        <v>3224.5699999999997</v>
      </c>
    </row>
    <row r="394" spans="1:38" ht="51" outlineLevel="4" x14ac:dyDescent="0.25">
      <c r="A394" s="15" t="s">
        <v>251</v>
      </c>
      <c r="B394" s="8" t="s">
        <v>32</v>
      </c>
      <c r="C394" s="8" t="s">
        <v>57</v>
      </c>
      <c r="D394" s="8" t="s">
        <v>274</v>
      </c>
      <c r="E394" s="8"/>
      <c r="F394" s="33">
        <f>F395+F396</f>
        <v>4141.6600000000008</v>
      </c>
      <c r="G394" s="33"/>
      <c r="H394" s="33"/>
      <c r="I394" s="33"/>
      <c r="J394" s="33"/>
      <c r="K394" s="33"/>
      <c r="L394" s="33">
        <f>L395+L396</f>
        <v>4141.6600000000008</v>
      </c>
      <c r="M394" s="9">
        <v>4141.66</v>
      </c>
      <c r="N394" s="33">
        <f>N395+N396</f>
        <v>0</v>
      </c>
      <c r="O394" s="33"/>
      <c r="P394" s="33"/>
      <c r="Q394" s="33"/>
      <c r="R394" s="33">
        <f>R395+R396</f>
        <v>0</v>
      </c>
      <c r="S394" s="9">
        <v>3224.57</v>
      </c>
      <c r="T394" s="33">
        <f>T395+T396</f>
        <v>0</v>
      </c>
      <c r="U394" s="33"/>
      <c r="V394" s="33"/>
      <c r="W394" s="33"/>
      <c r="X394" s="33">
        <f>X395+X396</f>
        <v>0</v>
      </c>
      <c r="Y394" s="9">
        <v>3224.57</v>
      </c>
      <c r="Z394" s="44">
        <f>Z395+Z396</f>
        <v>3224.5699999999997</v>
      </c>
      <c r="AA394" s="44"/>
      <c r="AB394" s="44"/>
      <c r="AC394" s="44"/>
      <c r="AD394" s="44"/>
      <c r="AE394" s="44"/>
      <c r="AF394" s="44">
        <f>AF395+AF396</f>
        <v>3224.5699999999997</v>
      </c>
      <c r="AG394" s="45">
        <v>3224.57</v>
      </c>
      <c r="AH394" s="44">
        <f>AH395+AH396</f>
        <v>3224.5699999999997</v>
      </c>
      <c r="AI394" s="44"/>
      <c r="AJ394" s="44"/>
      <c r="AK394" s="44"/>
      <c r="AL394" s="44">
        <f>AL395+AL396</f>
        <v>3224.5699999999997</v>
      </c>
    </row>
    <row r="395" spans="1:38" ht="25.5" outlineLevel="5" x14ac:dyDescent="0.25">
      <c r="A395" s="15" t="s">
        <v>265</v>
      </c>
      <c r="B395" s="8" t="s">
        <v>32</v>
      </c>
      <c r="C395" s="8" t="s">
        <v>57</v>
      </c>
      <c r="D395" s="8" t="s">
        <v>274</v>
      </c>
      <c r="E395" s="8" t="s">
        <v>266</v>
      </c>
      <c r="F395" s="33">
        <v>4102.3100000000004</v>
      </c>
      <c r="G395" s="33"/>
      <c r="H395" s="33"/>
      <c r="I395" s="33"/>
      <c r="J395" s="33"/>
      <c r="K395" s="33"/>
      <c r="L395" s="34">
        <f>SUM(F395:K395)</f>
        <v>4102.3100000000004</v>
      </c>
      <c r="M395" s="9">
        <v>4102.3100000000004</v>
      </c>
      <c r="N395" s="33"/>
      <c r="O395" s="33"/>
      <c r="P395" s="33"/>
      <c r="Q395" s="33"/>
      <c r="R395" s="34">
        <f t="shared" ref="R395:R396" si="120">SUM(N395:Q395)</f>
        <v>0</v>
      </c>
      <c r="S395" s="9">
        <v>3184.16</v>
      </c>
      <c r="T395" s="33"/>
      <c r="U395" s="33"/>
      <c r="V395" s="33"/>
      <c r="W395" s="33"/>
      <c r="X395" s="34">
        <f t="shared" ref="X395:X396" si="121">SUM(T395:W395)</f>
        <v>0</v>
      </c>
      <c r="Y395" s="9">
        <v>3184.16</v>
      </c>
      <c r="Z395" s="44">
        <v>3184.16</v>
      </c>
      <c r="AA395" s="44"/>
      <c r="AB395" s="44"/>
      <c r="AC395" s="44"/>
      <c r="AD395" s="44"/>
      <c r="AE395" s="44"/>
      <c r="AF395" s="46">
        <f t="shared" ref="AF395:AF396" si="122">SUM(Z395:AE395)</f>
        <v>3184.16</v>
      </c>
      <c r="AG395" s="45">
        <v>3184.16</v>
      </c>
      <c r="AH395" s="44">
        <v>3184.16</v>
      </c>
      <c r="AI395" s="44"/>
      <c r="AJ395" s="44"/>
      <c r="AK395" s="44"/>
      <c r="AL395" s="46">
        <f t="shared" ref="AL395:AL396" si="123">SUM(AH395:AK395)</f>
        <v>3184.16</v>
      </c>
    </row>
    <row r="396" spans="1:38" ht="38.25" outlineLevel="5" x14ac:dyDescent="0.25">
      <c r="A396" s="15" t="s">
        <v>58</v>
      </c>
      <c r="B396" s="8" t="s">
        <v>32</v>
      </c>
      <c r="C396" s="8" t="s">
        <v>57</v>
      </c>
      <c r="D396" s="8" t="s">
        <v>274</v>
      </c>
      <c r="E396" s="8" t="s">
        <v>59</v>
      </c>
      <c r="F396" s="33">
        <v>39.35</v>
      </c>
      <c r="G396" s="33"/>
      <c r="H396" s="33"/>
      <c r="I396" s="33"/>
      <c r="J396" s="33"/>
      <c r="K396" s="33"/>
      <c r="L396" s="34">
        <f>SUM(F396:K396)</f>
        <v>39.35</v>
      </c>
      <c r="M396" s="9">
        <v>39.35</v>
      </c>
      <c r="N396" s="33"/>
      <c r="O396" s="33"/>
      <c r="P396" s="33"/>
      <c r="Q396" s="33"/>
      <c r="R396" s="34">
        <f t="shared" si="120"/>
        <v>0</v>
      </c>
      <c r="S396" s="9">
        <v>40.409999999999997</v>
      </c>
      <c r="T396" s="33"/>
      <c r="U396" s="33"/>
      <c r="V396" s="33"/>
      <c r="W396" s="33"/>
      <c r="X396" s="34">
        <f t="shared" si="121"/>
        <v>0</v>
      </c>
      <c r="Y396" s="9">
        <v>40.409999999999997</v>
      </c>
      <c r="Z396" s="44">
        <v>40.409999999999997</v>
      </c>
      <c r="AA396" s="44"/>
      <c r="AB396" s="44"/>
      <c r="AC396" s="44"/>
      <c r="AD396" s="44"/>
      <c r="AE396" s="44"/>
      <c r="AF396" s="46">
        <f t="shared" si="122"/>
        <v>40.409999999999997</v>
      </c>
      <c r="AG396" s="45">
        <v>40.409999999999997</v>
      </c>
      <c r="AH396" s="44">
        <v>40.409999999999997</v>
      </c>
      <c r="AI396" s="44"/>
      <c r="AJ396" s="44"/>
      <c r="AK396" s="44"/>
      <c r="AL396" s="46">
        <f t="shared" si="123"/>
        <v>40.409999999999997</v>
      </c>
    </row>
    <row r="397" spans="1:38" ht="25.5" outlineLevel="2" x14ac:dyDescent="0.25">
      <c r="A397" s="15" t="s">
        <v>275</v>
      </c>
      <c r="B397" s="8"/>
      <c r="C397" s="8"/>
      <c r="D397" s="8" t="s">
        <v>276</v>
      </c>
      <c r="E397" s="8"/>
      <c r="F397" s="33">
        <f>F398</f>
        <v>1323.1</v>
      </c>
      <c r="G397" s="33"/>
      <c r="H397" s="33"/>
      <c r="I397" s="33"/>
      <c r="J397" s="33"/>
      <c r="K397" s="33"/>
      <c r="L397" s="33">
        <f>L398</f>
        <v>1323.1</v>
      </c>
      <c r="M397" s="9">
        <v>1323.1</v>
      </c>
      <c r="N397" s="33">
        <f>N398</f>
        <v>0</v>
      </c>
      <c r="O397" s="33"/>
      <c r="P397" s="33"/>
      <c r="Q397" s="33"/>
      <c r="R397" s="33">
        <f>R398</f>
        <v>0</v>
      </c>
      <c r="S397" s="9">
        <v>1550</v>
      </c>
      <c r="T397" s="33">
        <f>T398</f>
        <v>0</v>
      </c>
      <c r="U397" s="33"/>
      <c r="V397" s="33"/>
      <c r="W397" s="33"/>
      <c r="X397" s="33">
        <f>X398</f>
        <v>0</v>
      </c>
      <c r="Y397" s="9">
        <v>1550</v>
      </c>
      <c r="Z397" s="44">
        <f>Z398</f>
        <v>1550</v>
      </c>
      <c r="AA397" s="44"/>
      <c r="AB397" s="44"/>
      <c r="AC397" s="44"/>
      <c r="AD397" s="44"/>
      <c r="AE397" s="44"/>
      <c r="AF397" s="44">
        <f>AF398</f>
        <v>1550</v>
      </c>
      <c r="AG397" s="45">
        <v>1550</v>
      </c>
      <c r="AH397" s="44">
        <f>AH398</f>
        <v>1550</v>
      </c>
      <c r="AI397" s="44"/>
      <c r="AJ397" s="44"/>
      <c r="AK397" s="44"/>
      <c r="AL397" s="44">
        <f>AL398</f>
        <v>1550</v>
      </c>
    </row>
    <row r="398" spans="1:38" ht="38.25" outlineLevel="3" x14ac:dyDescent="0.25">
      <c r="A398" s="15" t="s">
        <v>250</v>
      </c>
      <c r="B398" s="8" t="s">
        <v>32</v>
      </c>
      <c r="C398" s="8"/>
      <c r="D398" s="8" t="s">
        <v>276</v>
      </c>
      <c r="E398" s="8"/>
      <c r="F398" s="33">
        <f>F399</f>
        <v>1323.1</v>
      </c>
      <c r="G398" s="33"/>
      <c r="H398" s="33"/>
      <c r="I398" s="33"/>
      <c r="J398" s="33"/>
      <c r="K398" s="33"/>
      <c r="L398" s="33">
        <f>L399</f>
        <v>1323.1</v>
      </c>
      <c r="M398" s="9">
        <v>1323.1</v>
      </c>
      <c r="N398" s="33">
        <f>N399</f>
        <v>0</v>
      </c>
      <c r="O398" s="33"/>
      <c r="P398" s="33"/>
      <c r="Q398" s="33"/>
      <c r="R398" s="33">
        <f>R399</f>
        <v>0</v>
      </c>
      <c r="S398" s="9">
        <v>1550</v>
      </c>
      <c r="T398" s="33">
        <f>T399</f>
        <v>0</v>
      </c>
      <c r="U398" s="33"/>
      <c r="V398" s="33"/>
      <c r="W398" s="33"/>
      <c r="X398" s="33">
        <f>X399</f>
        <v>0</v>
      </c>
      <c r="Y398" s="9">
        <v>1550</v>
      </c>
      <c r="Z398" s="44">
        <f>Z399</f>
        <v>1550</v>
      </c>
      <c r="AA398" s="44"/>
      <c r="AB398" s="44"/>
      <c r="AC398" s="44"/>
      <c r="AD398" s="44"/>
      <c r="AE398" s="44"/>
      <c r="AF398" s="44">
        <f>AF399</f>
        <v>1550</v>
      </c>
      <c r="AG398" s="45">
        <v>1550</v>
      </c>
      <c r="AH398" s="44">
        <f>AH399</f>
        <v>1550</v>
      </c>
      <c r="AI398" s="44"/>
      <c r="AJ398" s="44"/>
      <c r="AK398" s="44"/>
      <c r="AL398" s="44">
        <f>AL399</f>
        <v>1550</v>
      </c>
    </row>
    <row r="399" spans="1:38" ht="51" outlineLevel="4" x14ac:dyDescent="0.25">
      <c r="A399" s="15" t="s">
        <v>251</v>
      </c>
      <c r="B399" s="8" t="s">
        <v>32</v>
      </c>
      <c r="C399" s="8" t="s">
        <v>57</v>
      </c>
      <c r="D399" s="8" t="s">
        <v>276</v>
      </c>
      <c r="E399" s="8"/>
      <c r="F399" s="33">
        <f>F400</f>
        <v>1323.1</v>
      </c>
      <c r="G399" s="33"/>
      <c r="H399" s="33"/>
      <c r="I399" s="33"/>
      <c r="J399" s="33"/>
      <c r="K399" s="33"/>
      <c r="L399" s="33">
        <f>L400</f>
        <v>1323.1</v>
      </c>
      <c r="M399" s="9">
        <v>1323.1</v>
      </c>
      <c r="N399" s="33">
        <f>N400</f>
        <v>0</v>
      </c>
      <c r="O399" s="33"/>
      <c r="P399" s="33"/>
      <c r="Q399" s="33"/>
      <c r="R399" s="33">
        <f>R400</f>
        <v>0</v>
      </c>
      <c r="S399" s="9">
        <v>1550</v>
      </c>
      <c r="T399" s="33">
        <f>T400</f>
        <v>0</v>
      </c>
      <c r="U399" s="33"/>
      <c r="V399" s="33"/>
      <c r="W399" s="33"/>
      <c r="X399" s="33">
        <f>X400</f>
        <v>0</v>
      </c>
      <c r="Y399" s="9">
        <v>1550</v>
      </c>
      <c r="Z399" s="44">
        <f>Z400</f>
        <v>1550</v>
      </c>
      <c r="AA399" s="44"/>
      <c r="AB399" s="44"/>
      <c r="AC399" s="44"/>
      <c r="AD399" s="44"/>
      <c r="AE399" s="44"/>
      <c r="AF399" s="44">
        <f>AF400</f>
        <v>1550</v>
      </c>
      <c r="AG399" s="45">
        <v>1550</v>
      </c>
      <c r="AH399" s="44">
        <f>AH400</f>
        <v>1550</v>
      </c>
      <c r="AI399" s="44"/>
      <c r="AJ399" s="44"/>
      <c r="AK399" s="44"/>
      <c r="AL399" s="44">
        <f>AL400</f>
        <v>1550</v>
      </c>
    </row>
    <row r="400" spans="1:38" ht="38.25" outlineLevel="5" x14ac:dyDescent="0.25">
      <c r="A400" s="15" t="s">
        <v>58</v>
      </c>
      <c r="B400" s="8" t="s">
        <v>32</v>
      </c>
      <c r="C400" s="8" t="s">
        <v>57</v>
      </c>
      <c r="D400" s="8" t="s">
        <v>276</v>
      </c>
      <c r="E400" s="8" t="s">
        <v>59</v>
      </c>
      <c r="F400" s="33">
        <v>1323.1</v>
      </c>
      <c r="G400" s="33"/>
      <c r="H400" s="33"/>
      <c r="I400" s="33"/>
      <c r="J400" s="33"/>
      <c r="K400" s="33"/>
      <c r="L400" s="34">
        <f>SUM(F400:K400)</f>
        <v>1323.1</v>
      </c>
      <c r="M400" s="9">
        <v>1323.1</v>
      </c>
      <c r="N400" s="33"/>
      <c r="O400" s="33"/>
      <c r="P400" s="33"/>
      <c r="Q400" s="33"/>
      <c r="R400" s="34">
        <f>SUM(N400:Q400)</f>
        <v>0</v>
      </c>
      <c r="S400" s="9">
        <v>1550</v>
      </c>
      <c r="T400" s="33"/>
      <c r="U400" s="33"/>
      <c r="V400" s="33"/>
      <c r="W400" s="33"/>
      <c r="X400" s="34">
        <f>SUM(T400:W400)</f>
        <v>0</v>
      </c>
      <c r="Y400" s="9">
        <v>1550</v>
      </c>
      <c r="Z400" s="44">
        <v>1550</v>
      </c>
      <c r="AA400" s="44"/>
      <c r="AB400" s="44"/>
      <c r="AC400" s="44"/>
      <c r="AD400" s="44"/>
      <c r="AE400" s="44"/>
      <c r="AF400" s="46">
        <f>SUM(Z400:AE400)</f>
        <v>1550</v>
      </c>
      <c r="AG400" s="45">
        <v>1550</v>
      </c>
      <c r="AH400" s="44">
        <v>1550</v>
      </c>
      <c r="AI400" s="44"/>
      <c r="AJ400" s="44"/>
      <c r="AK400" s="44"/>
      <c r="AL400" s="46">
        <f>SUM(AH400:AK400)</f>
        <v>1550</v>
      </c>
    </row>
    <row r="401" spans="1:38" s="12" customFormat="1" ht="25.5" x14ac:dyDescent="0.2">
      <c r="A401" s="7" t="s">
        <v>277</v>
      </c>
      <c r="B401" s="13"/>
      <c r="C401" s="13"/>
      <c r="D401" s="13" t="s">
        <v>278</v>
      </c>
      <c r="E401" s="13"/>
      <c r="F401" s="30">
        <f>F402+F411+F432</f>
        <v>25108.37</v>
      </c>
      <c r="G401" s="30"/>
      <c r="H401" s="30"/>
      <c r="I401" s="30"/>
      <c r="J401" s="30"/>
      <c r="K401" s="30"/>
      <c r="L401" s="30">
        <f>L402+L411+L432</f>
        <v>25108.37</v>
      </c>
      <c r="M401" s="14">
        <v>25108.37</v>
      </c>
      <c r="N401" s="30">
        <f>N402+N411+N432</f>
        <v>0</v>
      </c>
      <c r="O401" s="30"/>
      <c r="P401" s="30"/>
      <c r="Q401" s="30"/>
      <c r="R401" s="30">
        <f>R402+R411+R432</f>
        <v>0</v>
      </c>
      <c r="S401" s="14">
        <v>6978.5</v>
      </c>
      <c r="T401" s="30">
        <f>T402+T411+T432</f>
        <v>0</v>
      </c>
      <c r="U401" s="30"/>
      <c r="V401" s="30"/>
      <c r="W401" s="30"/>
      <c r="X401" s="30">
        <f>X402+X411+X432</f>
        <v>0</v>
      </c>
      <c r="Y401" s="14">
        <v>6678.5</v>
      </c>
      <c r="Z401" s="42">
        <f>Z402+Z411+Z432</f>
        <v>6978.5</v>
      </c>
      <c r="AA401" s="42"/>
      <c r="AB401" s="42"/>
      <c r="AC401" s="42"/>
      <c r="AD401" s="42"/>
      <c r="AE401" s="42"/>
      <c r="AF401" s="42">
        <f>AF402+AF411+AF432</f>
        <v>6978.5</v>
      </c>
      <c r="AG401" s="43">
        <v>6978.5</v>
      </c>
      <c r="AH401" s="42">
        <f>AH402+AH411+AH432</f>
        <v>6678.5</v>
      </c>
      <c r="AI401" s="42"/>
      <c r="AJ401" s="42"/>
      <c r="AK401" s="42"/>
      <c r="AL401" s="42">
        <f>AL402+AL411+AL432</f>
        <v>6678.5</v>
      </c>
    </row>
    <row r="402" spans="1:38" ht="51" outlineLevel="1" x14ac:dyDescent="0.25">
      <c r="A402" s="48" t="s">
        <v>279</v>
      </c>
      <c r="B402" s="8"/>
      <c r="C402" s="8"/>
      <c r="D402" s="8" t="s">
        <v>280</v>
      </c>
      <c r="E402" s="8"/>
      <c r="F402" s="33">
        <f>F403+F407</f>
        <v>3282.29</v>
      </c>
      <c r="G402" s="33"/>
      <c r="H402" s="33"/>
      <c r="I402" s="33"/>
      <c r="J402" s="33"/>
      <c r="K402" s="33"/>
      <c r="L402" s="33">
        <f>L403+L407</f>
        <v>3282.29</v>
      </c>
      <c r="M402" s="9">
        <v>3282.29</v>
      </c>
      <c r="N402" s="33">
        <f>N403+N407</f>
        <v>0</v>
      </c>
      <c r="O402" s="33"/>
      <c r="P402" s="33"/>
      <c r="Q402" s="33"/>
      <c r="R402" s="33">
        <f>R403+R407</f>
        <v>0</v>
      </c>
      <c r="S402" s="9">
        <v>2000</v>
      </c>
      <c r="T402" s="33">
        <f>T403+T407</f>
        <v>0</v>
      </c>
      <c r="U402" s="33"/>
      <c r="V402" s="33"/>
      <c r="W402" s="33"/>
      <c r="X402" s="33">
        <f>X403+X407</f>
        <v>0</v>
      </c>
      <c r="Y402" s="9">
        <v>2000</v>
      </c>
      <c r="Z402" s="44">
        <f>Z403+Z407</f>
        <v>2000</v>
      </c>
      <c r="AA402" s="44"/>
      <c r="AB402" s="44"/>
      <c r="AC402" s="44"/>
      <c r="AD402" s="44"/>
      <c r="AE402" s="44"/>
      <c r="AF402" s="44">
        <f>AF403+AF407</f>
        <v>2000</v>
      </c>
      <c r="AG402" s="45">
        <v>2000</v>
      </c>
      <c r="AH402" s="44">
        <f>AH403+AH407</f>
        <v>2000</v>
      </c>
      <c r="AI402" s="44"/>
      <c r="AJ402" s="44"/>
      <c r="AK402" s="44"/>
      <c r="AL402" s="44">
        <f>AL403+AL407</f>
        <v>2000</v>
      </c>
    </row>
    <row r="403" spans="1:38" ht="38.25" outlineLevel="2" x14ac:dyDescent="0.25">
      <c r="A403" s="15" t="s">
        <v>281</v>
      </c>
      <c r="B403" s="8"/>
      <c r="C403" s="8"/>
      <c r="D403" s="8" t="s">
        <v>282</v>
      </c>
      <c r="E403" s="8"/>
      <c r="F403" s="33">
        <f>F404</f>
        <v>1282.29</v>
      </c>
      <c r="G403" s="33"/>
      <c r="H403" s="33"/>
      <c r="I403" s="33"/>
      <c r="J403" s="33"/>
      <c r="K403" s="33"/>
      <c r="L403" s="33">
        <f>L404</f>
        <v>1282.29</v>
      </c>
      <c r="M403" s="9">
        <v>1282.29</v>
      </c>
      <c r="N403" s="33">
        <f>N404</f>
        <v>0</v>
      </c>
      <c r="O403" s="33"/>
      <c r="P403" s="33"/>
      <c r="Q403" s="33"/>
      <c r="R403" s="33">
        <f>R404</f>
        <v>0</v>
      </c>
      <c r="S403" s="9">
        <v>0</v>
      </c>
      <c r="T403" s="33">
        <f>T404</f>
        <v>0</v>
      </c>
      <c r="U403" s="33"/>
      <c r="V403" s="33"/>
      <c r="W403" s="33"/>
      <c r="X403" s="33">
        <f>X404</f>
        <v>0</v>
      </c>
      <c r="Y403" s="9">
        <v>0</v>
      </c>
      <c r="Z403" s="44">
        <f>Z404</f>
        <v>0</v>
      </c>
      <c r="AA403" s="44"/>
      <c r="AB403" s="44"/>
      <c r="AC403" s="44"/>
      <c r="AD403" s="44"/>
      <c r="AE403" s="44"/>
      <c r="AF403" s="44">
        <f>AF404</f>
        <v>0</v>
      </c>
      <c r="AG403" s="45">
        <v>0</v>
      </c>
      <c r="AH403" s="44">
        <f>AH404</f>
        <v>0</v>
      </c>
      <c r="AI403" s="44"/>
      <c r="AJ403" s="44"/>
      <c r="AK403" s="44"/>
      <c r="AL403" s="44">
        <f>AL404</f>
        <v>0</v>
      </c>
    </row>
    <row r="404" spans="1:38" outlineLevel="3" x14ac:dyDescent="0.25">
      <c r="A404" s="15" t="s">
        <v>283</v>
      </c>
      <c r="B404" s="8" t="s">
        <v>24</v>
      </c>
      <c r="C404" s="8"/>
      <c r="D404" s="8" t="s">
        <v>282</v>
      </c>
      <c r="E404" s="8"/>
      <c r="F404" s="33">
        <f>F405</f>
        <v>1282.29</v>
      </c>
      <c r="G404" s="33"/>
      <c r="H404" s="33"/>
      <c r="I404" s="33"/>
      <c r="J404" s="33"/>
      <c r="K404" s="33"/>
      <c r="L404" s="33">
        <f>L405</f>
        <v>1282.29</v>
      </c>
      <c r="M404" s="9">
        <v>1282.29</v>
      </c>
      <c r="N404" s="33">
        <f>N405</f>
        <v>0</v>
      </c>
      <c r="O404" s="33"/>
      <c r="P404" s="33"/>
      <c r="Q404" s="33"/>
      <c r="R404" s="33">
        <f>R405</f>
        <v>0</v>
      </c>
      <c r="S404" s="9">
        <v>0</v>
      </c>
      <c r="T404" s="33">
        <f>T405</f>
        <v>0</v>
      </c>
      <c r="U404" s="33"/>
      <c r="V404" s="33"/>
      <c r="W404" s="33"/>
      <c r="X404" s="33">
        <f>X405</f>
        <v>0</v>
      </c>
      <c r="Y404" s="9">
        <v>0</v>
      </c>
      <c r="Z404" s="44">
        <f>Z405</f>
        <v>0</v>
      </c>
      <c r="AA404" s="44"/>
      <c r="AB404" s="44"/>
      <c r="AC404" s="44"/>
      <c r="AD404" s="44"/>
      <c r="AE404" s="44"/>
      <c r="AF404" s="44">
        <f>AF405</f>
        <v>0</v>
      </c>
      <c r="AG404" s="45">
        <v>0</v>
      </c>
      <c r="AH404" s="44">
        <f>AH405</f>
        <v>0</v>
      </c>
      <c r="AI404" s="44"/>
      <c r="AJ404" s="44"/>
      <c r="AK404" s="44"/>
      <c r="AL404" s="44">
        <f>AL405</f>
        <v>0</v>
      </c>
    </row>
    <row r="405" spans="1:38" outlineLevel="4" x14ac:dyDescent="0.25">
      <c r="A405" s="15" t="s">
        <v>284</v>
      </c>
      <c r="B405" s="8" t="s">
        <v>24</v>
      </c>
      <c r="C405" s="8" t="s">
        <v>285</v>
      </c>
      <c r="D405" s="8" t="s">
        <v>282</v>
      </c>
      <c r="E405" s="8"/>
      <c r="F405" s="33">
        <f>F406</f>
        <v>1282.29</v>
      </c>
      <c r="G405" s="33"/>
      <c r="H405" s="33"/>
      <c r="I405" s="33"/>
      <c r="J405" s="33"/>
      <c r="K405" s="33"/>
      <c r="L405" s="33">
        <f>L406</f>
        <v>1282.29</v>
      </c>
      <c r="M405" s="9">
        <v>1282.29</v>
      </c>
      <c r="N405" s="33">
        <f>N406</f>
        <v>0</v>
      </c>
      <c r="O405" s="33"/>
      <c r="P405" s="33"/>
      <c r="Q405" s="33"/>
      <c r="R405" s="33">
        <f>R406</f>
        <v>0</v>
      </c>
      <c r="S405" s="9">
        <v>0</v>
      </c>
      <c r="T405" s="33">
        <f>T406</f>
        <v>0</v>
      </c>
      <c r="U405" s="33"/>
      <c r="V405" s="33"/>
      <c r="W405" s="33"/>
      <c r="X405" s="33">
        <f>X406</f>
        <v>0</v>
      </c>
      <c r="Y405" s="9">
        <v>0</v>
      </c>
      <c r="Z405" s="44">
        <f>Z406</f>
        <v>0</v>
      </c>
      <c r="AA405" s="44"/>
      <c r="AB405" s="44"/>
      <c r="AC405" s="44"/>
      <c r="AD405" s="44"/>
      <c r="AE405" s="44"/>
      <c r="AF405" s="44">
        <f>AF406</f>
        <v>0</v>
      </c>
      <c r="AG405" s="45">
        <v>0</v>
      </c>
      <c r="AH405" s="44">
        <f>AH406</f>
        <v>0</v>
      </c>
      <c r="AI405" s="44"/>
      <c r="AJ405" s="44"/>
      <c r="AK405" s="44"/>
      <c r="AL405" s="44">
        <f>AL406</f>
        <v>0</v>
      </c>
    </row>
    <row r="406" spans="1:38" outlineLevel="5" x14ac:dyDescent="0.25">
      <c r="A406" s="15" t="s">
        <v>19</v>
      </c>
      <c r="B406" s="8" t="s">
        <v>24</v>
      </c>
      <c r="C406" s="8" t="s">
        <v>285</v>
      </c>
      <c r="D406" s="8" t="s">
        <v>282</v>
      </c>
      <c r="E406" s="8" t="s">
        <v>20</v>
      </c>
      <c r="F406" s="33">
        <v>1282.29</v>
      </c>
      <c r="G406" s="33"/>
      <c r="H406" s="33"/>
      <c r="I406" s="33"/>
      <c r="J406" s="33"/>
      <c r="K406" s="33"/>
      <c r="L406" s="34">
        <f>SUM(F406:K406)</f>
        <v>1282.29</v>
      </c>
      <c r="M406" s="9">
        <v>1282.29</v>
      </c>
      <c r="N406" s="33"/>
      <c r="O406" s="33"/>
      <c r="P406" s="33"/>
      <c r="Q406" s="33"/>
      <c r="R406" s="34">
        <f>SUM(N406:Q406)</f>
        <v>0</v>
      </c>
      <c r="S406" s="9">
        <v>0</v>
      </c>
      <c r="T406" s="33"/>
      <c r="U406" s="33"/>
      <c r="V406" s="33"/>
      <c r="W406" s="33"/>
      <c r="X406" s="34">
        <f>SUM(T406:W406)</f>
        <v>0</v>
      </c>
      <c r="Y406" s="9">
        <v>0</v>
      </c>
      <c r="Z406" s="44">
        <v>0</v>
      </c>
      <c r="AA406" s="44"/>
      <c r="AB406" s="44"/>
      <c r="AC406" s="44"/>
      <c r="AD406" s="44"/>
      <c r="AE406" s="44"/>
      <c r="AF406" s="46">
        <f>SUM(Z406:AE406)</f>
        <v>0</v>
      </c>
      <c r="AG406" s="45">
        <v>0</v>
      </c>
      <c r="AH406" s="44">
        <v>0</v>
      </c>
      <c r="AI406" s="44"/>
      <c r="AJ406" s="44"/>
      <c r="AK406" s="44"/>
      <c r="AL406" s="46">
        <f>SUM(AH406:AK406)</f>
        <v>0</v>
      </c>
    </row>
    <row r="407" spans="1:38" ht="38.25" outlineLevel="2" x14ac:dyDescent="0.25">
      <c r="A407" s="15" t="s">
        <v>286</v>
      </c>
      <c r="B407" s="8"/>
      <c r="C407" s="8"/>
      <c r="D407" s="8" t="s">
        <v>287</v>
      </c>
      <c r="E407" s="8"/>
      <c r="F407" s="33">
        <f>F408</f>
        <v>2000</v>
      </c>
      <c r="G407" s="33"/>
      <c r="H407" s="33"/>
      <c r="I407" s="33"/>
      <c r="J407" s="33"/>
      <c r="K407" s="33"/>
      <c r="L407" s="33">
        <f>L408</f>
        <v>2000</v>
      </c>
      <c r="M407" s="9">
        <v>2000</v>
      </c>
      <c r="N407" s="33">
        <f>N408</f>
        <v>0</v>
      </c>
      <c r="O407" s="33"/>
      <c r="P407" s="33"/>
      <c r="Q407" s="33"/>
      <c r="R407" s="33">
        <f>R408</f>
        <v>0</v>
      </c>
      <c r="S407" s="9">
        <v>2000</v>
      </c>
      <c r="T407" s="33">
        <f>T408</f>
        <v>0</v>
      </c>
      <c r="U407" s="33"/>
      <c r="V407" s="33"/>
      <c r="W407" s="33"/>
      <c r="X407" s="33">
        <f>X408</f>
        <v>0</v>
      </c>
      <c r="Y407" s="9">
        <v>2000</v>
      </c>
      <c r="Z407" s="44">
        <f>Z408</f>
        <v>2000</v>
      </c>
      <c r="AA407" s="44"/>
      <c r="AB407" s="44"/>
      <c r="AC407" s="44"/>
      <c r="AD407" s="44"/>
      <c r="AE407" s="44"/>
      <c r="AF407" s="44">
        <f>AF408</f>
        <v>2000</v>
      </c>
      <c r="AG407" s="45">
        <v>2000</v>
      </c>
      <c r="AH407" s="44">
        <f>AH408</f>
        <v>2000</v>
      </c>
      <c r="AI407" s="44"/>
      <c r="AJ407" s="44"/>
      <c r="AK407" s="44"/>
      <c r="AL407" s="44">
        <f>AL408</f>
        <v>2000</v>
      </c>
    </row>
    <row r="408" spans="1:38" outlineLevel="3" x14ac:dyDescent="0.25">
      <c r="A408" s="15" t="s">
        <v>237</v>
      </c>
      <c r="B408" s="8" t="s">
        <v>147</v>
      </c>
      <c r="C408" s="8"/>
      <c r="D408" s="8" t="s">
        <v>287</v>
      </c>
      <c r="E408" s="8"/>
      <c r="F408" s="33">
        <f>F409</f>
        <v>2000</v>
      </c>
      <c r="G408" s="33"/>
      <c r="H408" s="33"/>
      <c r="I408" s="33"/>
      <c r="J408" s="33"/>
      <c r="K408" s="33"/>
      <c r="L408" s="33">
        <f>L409</f>
        <v>2000</v>
      </c>
      <c r="M408" s="9">
        <v>2000</v>
      </c>
      <c r="N408" s="33">
        <f>N409</f>
        <v>0</v>
      </c>
      <c r="O408" s="33"/>
      <c r="P408" s="33"/>
      <c r="Q408" s="33"/>
      <c r="R408" s="33">
        <f>R409</f>
        <v>0</v>
      </c>
      <c r="S408" s="9">
        <v>2000</v>
      </c>
      <c r="T408" s="33">
        <f>T409</f>
        <v>0</v>
      </c>
      <c r="U408" s="33"/>
      <c r="V408" s="33"/>
      <c r="W408" s="33"/>
      <c r="X408" s="33">
        <f>X409</f>
        <v>0</v>
      </c>
      <c r="Y408" s="9">
        <v>2000</v>
      </c>
      <c r="Z408" s="44">
        <f>Z409</f>
        <v>2000</v>
      </c>
      <c r="AA408" s="44"/>
      <c r="AB408" s="44"/>
      <c r="AC408" s="44"/>
      <c r="AD408" s="44"/>
      <c r="AE408" s="44"/>
      <c r="AF408" s="44">
        <f>AF409</f>
        <v>2000</v>
      </c>
      <c r="AG408" s="45">
        <v>2000</v>
      </c>
      <c r="AH408" s="44">
        <f>AH409</f>
        <v>2000</v>
      </c>
      <c r="AI408" s="44"/>
      <c r="AJ408" s="44"/>
      <c r="AK408" s="44"/>
      <c r="AL408" s="44">
        <f>AL409</f>
        <v>2000</v>
      </c>
    </row>
    <row r="409" spans="1:38" ht="25.5" outlineLevel="4" x14ac:dyDescent="0.25">
      <c r="A409" s="15" t="s">
        <v>238</v>
      </c>
      <c r="B409" s="8" t="s">
        <v>147</v>
      </c>
      <c r="C409" s="8" t="s">
        <v>239</v>
      </c>
      <c r="D409" s="8" t="s">
        <v>287</v>
      </c>
      <c r="E409" s="8"/>
      <c r="F409" s="33">
        <f>F410</f>
        <v>2000</v>
      </c>
      <c r="G409" s="33"/>
      <c r="H409" s="33"/>
      <c r="I409" s="33"/>
      <c r="J409" s="33"/>
      <c r="K409" s="33"/>
      <c r="L409" s="33">
        <f>L410</f>
        <v>2000</v>
      </c>
      <c r="M409" s="9">
        <v>2000</v>
      </c>
      <c r="N409" s="33">
        <f>N410</f>
        <v>0</v>
      </c>
      <c r="O409" s="33"/>
      <c r="P409" s="33"/>
      <c r="Q409" s="33"/>
      <c r="R409" s="33">
        <f>R410</f>
        <v>0</v>
      </c>
      <c r="S409" s="9">
        <v>2000</v>
      </c>
      <c r="T409" s="33">
        <f>T410</f>
        <v>0</v>
      </c>
      <c r="U409" s="33"/>
      <c r="V409" s="33"/>
      <c r="W409" s="33"/>
      <c r="X409" s="33">
        <f>X410</f>
        <v>0</v>
      </c>
      <c r="Y409" s="9">
        <v>2000</v>
      </c>
      <c r="Z409" s="44">
        <f>Z410</f>
        <v>2000</v>
      </c>
      <c r="AA409" s="44"/>
      <c r="AB409" s="44"/>
      <c r="AC409" s="44"/>
      <c r="AD409" s="44"/>
      <c r="AE409" s="44"/>
      <c r="AF409" s="44">
        <f>AF410</f>
        <v>2000</v>
      </c>
      <c r="AG409" s="45">
        <v>2000</v>
      </c>
      <c r="AH409" s="44">
        <f>AH410</f>
        <v>2000</v>
      </c>
      <c r="AI409" s="44"/>
      <c r="AJ409" s="44"/>
      <c r="AK409" s="44"/>
      <c r="AL409" s="44">
        <f>AL410</f>
        <v>2000</v>
      </c>
    </row>
    <row r="410" spans="1:38" ht="38.25" outlineLevel="5" x14ac:dyDescent="0.25">
      <c r="A410" s="15" t="s">
        <v>58</v>
      </c>
      <c r="B410" s="8" t="s">
        <v>147</v>
      </c>
      <c r="C410" s="8" t="s">
        <v>239</v>
      </c>
      <c r="D410" s="8" t="s">
        <v>287</v>
      </c>
      <c r="E410" s="8" t="s">
        <v>59</v>
      </c>
      <c r="F410" s="33">
        <v>2000</v>
      </c>
      <c r="G410" s="33"/>
      <c r="H410" s="33"/>
      <c r="I410" s="33"/>
      <c r="J410" s="33"/>
      <c r="K410" s="33"/>
      <c r="L410" s="34">
        <f>SUM(F410:K410)</f>
        <v>2000</v>
      </c>
      <c r="M410" s="9">
        <v>2000</v>
      </c>
      <c r="N410" s="33"/>
      <c r="O410" s="33"/>
      <c r="P410" s="33"/>
      <c r="Q410" s="33"/>
      <c r="R410" s="34">
        <f>SUM(N410:Q410)</f>
        <v>0</v>
      </c>
      <c r="S410" s="9">
        <v>2000</v>
      </c>
      <c r="T410" s="33"/>
      <c r="U410" s="33"/>
      <c r="V410" s="33"/>
      <c r="W410" s="33"/>
      <c r="X410" s="34">
        <f>SUM(T410:W410)</f>
        <v>0</v>
      </c>
      <c r="Y410" s="9">
        <v>2000</v>
      </c>
      <c r="Z410" s="44">
        <v>2000</v>
      </c>
      <c r="AA410" s="44"/>
      <c r="AB410" s="44"/>
      <c r="AC410" s="44"/>
      <c r="AD410" s="44"/>
      <c r="AE410" s="44"/>
      <c r="AF410" s="46">
        <f>SUM(Z410:AE410)</f>
        <v>2000</v>
      </c>
      <c r="AG410" s="45">
        <v>2000</v>
      </c>
      <c r="AH410" s="44">
        <v>2000</v>
      </c>
      <c r="AI410" s="44"/>
      <c r="AJ410" s="44"/>
      <c r="AK410" s="44"/>
      <c r="AL410" s="46">
        <f>SUM(AH410:AK410)</f>
        <v>2000</v>
      </c>
    </row>
    <row r="411" spans="1:38" ht="25.5" outlineLevel="1" x14ac:dyDescent="0.25">
      <c r="A411" s="48" t="s">
        <v>288</v>
      </c>
      <c r="B411" s="8"/>
      <c r="C411" s="8"/>
      <c r="D411" s="8" t="s">
        <v>289</v>
      </c>
      <c r="E411" s="8"/>
      <c r="F411" s="33">
        <f>F412+F416+F420+F424+F428</f>
        <v>4715.4799999999996</v>
      </c>
      <c r="G411" s="33"/>
      <c r="H411" s="33"/>
      <c r="I411" s="33"/>
      <c r="J411" s="33"/>
      <c r="K411" s="33"/>
      <c r="L411" s="33">
        <f>L412+L416+L420+L424+L428</f>
        <v>4715.4799999999996</v>
      </c>
      <c r="M411" s="9">
        <v>4715.4799999999996</v>
      </c>
      <c r="N411" s="33">
        <f>N412+N416+N420+N424+N428</f>
        <v>0</v>
      </c>
      <c r="O411" s="33"/>
      <c r="P411" s="33"/>
      <c r="Q411" s="33"/>
      <c r="R411" s="33">
        <f>R412+R416+R420+R424+R428</f>
        <v>0</v>
      </c>
      <c r="S411" s="9">
        <v>4463.5</v>
      </c>
      <c r="T411" s="33">
        <f>T412+T416+T420+T424+T428</f>
        <v>0</v>
      </c>
      <c r="U411" s="33"/>
      <c r="V411" s="33"/>
      <c r="W411" s="33"/>
      <c r="X411" s="33">
        <f>X412+X416+X420+X424+X428</f>
        <v>0</v>
      </c>
      <c r="Y411" s="9">
        <v>4463.5</v>
      </c>
      <c r="Z411" s="44">
        <f>Z412+Z416+Z420+Z424+Z428</f>
        <v>4463.5</v>
      </c>
      <c r="AA411" s="44"/>
      <c r="AB411" s="44"/>
      <c r="AC411" s="44"/>
      <c r="AD411" s="44"/>
      <c r="AE411" s="44"/>
      <c r="AF411" s="44">
        <f>AF412+AF416+AF420+AF424+AF428</f>
        <v>4463.5</v>
      </c>
      <c r="AG411" s="45">
        <v>4463.5</v>
      </c>
      <c r="AH411" s="44">
        <f>AH412+AH416+AH420+AH424+AH428</f>
        <v>4463.5</v>
      </c>
      <c r="AI411" s="44"/>
      <c r="AJ411" s="44"/>
      <c r="AK411" s="44"/>
      <c r="AL411" s="44">
        <f>AL412+AL416+AL420+AL424+AL428</f>
        <v>4463.5</v>
      </c>
    </row>
    <row r="412" spans="1:38" ht="38.25" outlineLevel="2" x14ac:dyDescent="0.25">
      <c r="A412" s="15" t="s">
        <v>290</v>
      </c>
      <c r="B412" s="8"/>
      <c r="C412" s="8"/>
      <c r="D412" s="8" t="s">
        <v>291</v>
      </c>
      <c r="E412" s="8"/>
      <c r="F412" s="33">
        <f>F413</f>
        <v>132</v>
      </c>
      <c r="G412" s="33"/>
      <c r="H412" s="33"/>
      <c r="I412" s="33"/>
      <c r="J412" s="33"/>
      <c r="K412" s="33"/>
      <c r="L412" s="33">
        <f>L413</f>
        <v>132</v>
      </c>
      <c r="M412" s="9">
        <v>132</v>
      </c>
      <c r="N412" s="33">
        <f>N413</f>
        <v>0</v>
      </c>
      <c r="O412" s="33"/>
      <c r="P412" s="33"/>
      <c r="Q412" s="33"/>
      <c r="R412" s="33">
        <f>R413</f>
        <v>0</v>
      </c>
      <c r="S412" s="9">
        <v>150</v>
      </c>
      <c r="T412" s="33">
        <f>T413</f>
        <v>0</v>
      </c>
      <c r="U412" s="33"/>
      <c r="V412" s="33"/>
      <c r="W412" s="33"/>
      <c r="X412" s="33">
        <f>X413</f>
        <v>0</v>
      </c>
      <c r="Y412" s="9">
        <v>150</v>
      </c>
      <c r="Z412" s="44">
        <f>Z413</f>
        <v>150</v>
      </c>
      <c r="AA412" s="44"/>
      <c r="AB412" s="44"/>
      <c r="AC412" s="44"/>
      <c r="AD412" s="44"/>
      <c r="AE412" s="44"/>
      <c r="AF412" s="44">
        <f>AF413</f>
        <v>150</v>
      </c>
      <c r="AG412" s="45">
        <v>150</v>
      </c>
      <c r="AH412" s="44">
        <f>AH413</f>
        <v>150</v>
      </c>
      <c r="AI412" s="44"/>
      <c r="AJ412" s="44"/>
      <c r="AK412" s="44"/>
      <c r="AL412" s="44">
        <f>AL413</f>
        <v>150</v>
      </c>
    </row>
    <row r="413" spans="1:38" outlineLevel="3" x14ac:dyDescent="0.25">
      <c r="A413" s="15" t="s">
        <v>237</v>
      </c>
      <c r="B413" s="8" t="s">
        <v>147</v>
      </c>
      <c r="C413" s="8"/>
      <c r="D413" s="8" t="s">
        <v>291</v>
      </c>
      <c r="E413" s="8"/>
      <c r="F413" s="33">
        <f>F414</f>
        <v>132</v>
      </c>
      <c r="G413" s="33"/>
      <c r="H413" s="33"/>
      <c r="I413" s="33"/>
      <c r="J413" s="33"/>
      <c r="K413" s="33"/>
      <c r="L413" s="33">
        <f>L414</f>
        <v>132</v>
      </c>
      <c r="M413" s="9">
        <v>132</v>
      </c>
      <c r="N413" s="33">
        <f>N414</f>
        <v>0</v>
      </c>
      <c r="O413" s="33"/>
      <c r="P413" s="33"/>
      <c r="Q413" s="33"/>
      <c r="R413" s="33">
        <f>R414</f>
        <v>0</v>
      </c>
      <c r="S413" s="9">
        <v>150</v>
      </c>
      <c r="T413" s="33">
        <f>T414</f>
        <v>0</v>
      </c>
      <c r="U413" s="33"/>
      <c r="V413" s="33"/>
      <c r="W413" s="33"/>
      <c r="X413" s="33">
        <f>X414</f>
        <v>0</v>
      </c>
      <c r="Y413" s="9">
        <v>150</v>
      </c>
      <c r="Z413" s="44">
        <f>Z414</f>
        <v>150</v>
      </c>
      <c r="AA413" s="44"/>
      <c r="AB413" s="44"/>
      <c r="AC413" s="44"/>
      <c r="AD413" s="44"/>
      <c r="AE413" s="44"/>
      <c r="AF413" s="44">
        <f>AF414</f>
        <v>150</v>
      </c>
      <c r="AG413" s="45">
        <v>150</v>
      </c>
      <c r="AH413" s="44">
        <f>AH414</f>
        <v>150</v>
      </c>
      <c r="AI413" s="44"/>
      <c r="AJ413" s="44"/>
      <c r="AK413" s="44"/>
      <c r="AL413" s="44">
        <f>AL414</f>
        <v>150</v>
      </c>
    </row>
    <row r="414" spans="1:38" ht="25.5" outlineLevel="4" x14ac:dyDescent="0.25">
      <c r="A414" s="15" t="s">
        <v>238</v>
      </c>
      <c r="B414" s="8" t="s">
        <v>147</v>
      </c>
      <c r="C414" s="8" t="s">
        <v>239</v>
      </c>
      <c r="D414" s="8" t="s">
        <v>291</v>
      </c>
      <c r="E414" s="8"/>
      <c r="F414" s="33">
        <f>F415</f>
        <v>132</v>
      </c>
      <c r="G414" s="33"/>
      <c r="H414" s="33"/>
      <c r="I414" s="33"/>
      <c r="J414" s="33"/>
      <c r="K414" s="33"/>
      <c r="L414" s="33">
        <f>L415</f>
        <v>132</v>
      </c>
      <c r="M414" s="9">
        <v>132</v>
      </c>
      <c r="N414" s="33">
        <f>N415</f>
        <v>0</v>
      </c>
      <c r="O414" s="33"/>
      <c r="P414" s="33"/>
      <c r="Q414" s="33"/>
      <c r="R414" s="33">
        <f>R415</f>
        <v>0</v>
      </c>
      <c r="S414" s="9">
        <v>150</v>
      </c>
      <c r="T414" s="33">
        <f>T415</f>
        <v>0</v>
      </c>
      <c r="U414" s="33"/>
      <c r="V414" s="33"/>
      <c r="W414" s="33"/>
      <c r="X414" s="33">
        <f>X415</f>
        <v>0</v>
      </c>
      <c r="Y414" s="9">
        <v>150</v>
      </c>
      <c r="Z414" s="44">
        <f>Z415</f>
        <v>150</v>
      </c>
      <c r="AA414" s="44"/>
      <c r="AB414" s="44"/>
      <c r="AC414" s="44"/>
      <c r="AD414" s="44"/>
      <c r="AE414" s="44"/>
      <c r="AF414" s="44">
        <f>AF415</f>
        <v>150</v>
      </c>
      <c r="AG414" s="45">
        <v>150</v>
      </c>
      <c r="AH414" s="44">
        <f>AH415</f>
        <v>150</v>
      </c>
      <c r="AI414" s="44"/>
      <c r="AJ414" s="44"/>
      <c r="AK414" s="44"/>
      <c r="AL414" s="44">
        <f>AL415</f>
        <v>150</v>
      </c>
    </row>
    <row r="415" spans="1:38" ht="38.25" outlineLevel="5" x14ac:dyDescent="0.25">
      <c r="A415" s="15" t="s">
        <v>292</v>
      </c>
      <c r="B415" s="8" t="s">
        <v>147</v>
      </c>
      <c r="C415" s="8" t="s">
        <v>239</v>
      </c>
      <c r="D415" s="8" t="s">
        <v>291</v>
      </c>
      <c r="E415" s="8" t="s">
        <v>293</v>
      </c>
      <c r="F415" s="33">
        <v>132</v>
      </c>
      <c r="G415" s="33"/>
      <c r="H415" s="33"/>
      <c r="I415" s="33"/>
      <c r="J415" s="33"/>
      <c r="K415" s="33"/>
      <c r="L415" s="34">
        <f>SUM(F415:K415)</f>
        <v>132</v>
      </c>
      <c r="M415" s="9">
        <v>132</v>
      </c>
      <c r="N415" s="33"/>
      <c r="O415" s="33"/>
      <c r="P415" s="33"/>
      <c r="Q415" s="33"/>
      <c r="R415" s="34">
        <f>SUM(N415:Q415)</f>
        <v>0</v>
      </c>
      <c r="S415" s="9">
        <v>150</v>
      </c>
      <c r="T415" s="33"/>
      <c r="U415" s="33"/>
      <c r="V415" s="33"/>
      <c r="W415" s="33"/>
      <c r="X415" s="34">
        <f>SUM(T415:W415)</f>
        <v>0</v>
      </c>
      <c r="Y415" s="9">
        <v>150</v>
      </c>
      <c r="Z415" s="44">
        <v>150</v>
      </c>
      <c r="AA415" s="44"/>
      <c r="AB415" s="44"/>
      <c r="AC415" s="44"/>
      <c r="AD415" s="44"/>
      <c r="AE415" s="44"/>
      <c r="AF415" s="46">
        <f>SUM(Z415:AE415)</f>
        <v>150</v>
      </c>
      <c r="AG415" s="45">
        <v>150</v>
      </c>
      <c r="AH415" s="44">
        <v>150</v>
      </c>
      <c r="AI415" s="44"/>
      <c r="AJ415" s="44"/>
      <c r="AK415" s="44"/>
      <c r="AL415" s="46">
        <f>SUM(AH415:AK415)</f>
        <v>150</v>
      </c>
    </row>
    <row r="416" spans="1:38" ht="38.25" outlineLevel="2" x14ac:dyDescent="0.25">
      <c r="A416" s="15" t="s">
        <v>294</v>
      </c>
      <c r="B416" s="8"/>
      <c r="C416" s="8"/>
      <c r="D416" s="8" t="s">
        <v>295</v>
      </c>
      <c r="E416" s="8"/>
      <c r="F416" s="33">
        <f>F417</f>
        <v>3658.48</v>
      </c>
      <c r="G416" s="33"/>
      <c r="H416" s="33"/>
      <c r="I416" s="33"/>
      <c r="J416" s="33"/>
      <c r="K416" s="33"/>
      <c r="L416" s="50">
        <f>L417</f>
        <v>3658.48</v>
      </c>
      <c r="M416" s="9">
        <v>3658.48</v>
      </c>
      <c r="N416" s="33">
        <f>N417</f>
        <v>0</v>
      </c>
      <c r="O416" s="33"/>
      <c r="P416" s="33"/>
      <c r="Q416" s="33"/>
      <c r="R416" s="33">
        <f>R417</f>
        <v>0</v>
      </c>
      <c r="S416" s="9">
        <v>3486</v>
      </c>
      <c r="T416" s="33">
        <f>T417</f>
        <v>0</v>
      </c>
      <c r="U416" s="33"/>
      <c r="V416" s="33"/>
      <c r="W416" s="33"/>
      <c r="X416" s="33">
        <f>X417</f>
        <v>0</v>
      </c>
      <c r="Y416" s="9">
        <v>3486</v>
      </c>
      <c r="Z416" s="44">
        <f>Z417</f>
        <v>3486</v>
      </c>
      <c r="AA416" s="44"/>
      <c r="AB416" s="44"/>
      <c r="AC416" s="44"/>
      <c r="AD416" s="44"/>
      <c r="AE416" s="44"/>
      <c r="AF416" s="44">
        <f>AF417</f>
        <v>3486</v>
      </c>
      <c r="AG416" s="45">
        <v>3486</v>
      </c>
      <c r="AH416" s="44">
        <f>AH417</f>
        <v>3486</v>
      </c>
      <c r="AI416" s="44"/>
      <c r="AJ416" s="44"/>
      <c r="AK416" s="44"/>
      <c r="AL416" s="44">
        <f>AL417</f>
        <v>3486</v>
      </c>
    </row>
    <row r="417" spans="1:38" outlineLevel="3" x14ac:dyDescent="0.25">
      <c r="A417" s="15" t="s">
        <v>283</v>
      </c>
      <c r="B417" s="8" t="s">
        <v>24</v>
      </c>
      <c r="C417" s="8"/>
      <c r="D417" s="8" t="s">
        <v>295</v>
      </c>
      <c r="E417" s="8"/>
      <c r="F417" s="33">
        <f>F418</f>
        <v>3658.48</v>
      </c>
      <c r="G417" s="33"/>
      <c r="H417" s="33"/>
      <c r="I417" s="33"/>
      <c r="J417" s="33"/>
      <c r="K417" s="33"/>
      <c r="L417" s="33">
        <f>L418</f>
        <v>3658.48</v>
      </c>
      <c r="M417" s="9">
        <v>3658.48</v>
      </c>
      <c r="N417" s="33">
        <f>N418</f>
        <v>0</v>
      </c>
      <c r="O417" s="33"/>
      <c r="P417" s="33"/>
      <c r="Q417" s="33"/>
      <c r="R417" s="33">
        <f>R418</f>
        <v>0</v>
      </c>
      <c r="S417" s="9">
        <v>3486</v>
      </c>
      <c r="T417" s="33">
        <f>T418</f>
        <v>0</v>
      </c>
      <c r="U417" s="33"/>
      <c r="V417" s="33"/>
      <c r="W417" s="33"/>
      <c r="X417" s="33">
        <f>X418</f>
        <v>0</v>
      </c>
      <c r="Y417" s="9">
        <v>3486</v>
      </c>
      <c r="Z417" s="44">
        <f>Z418</f>
        <v>3486</v>
      </c>
      <c r="AA417" s="44"/>
      <c r="AB417" s="44"/>
      <c r="AC417" s="44"/>
      <c r="AD417" s="44"/>
      <c r="AE417" s="44"/>
      <c r="AF417" s="44">
        <f>AF418</f>
        <v>3486</v>
      </c>
      <c r="AG417" s="45">
        <v>3486</v>
      </c>
      <c r="AH417" s="44">
        <f>AH418</f>
        <v>3486</v>
      </c>
      <c r="AI417" s="44"/>
      <c r="AJ417" s="44"/>
      <c r="AK417" s="44"/>
      <c r="AL417" s="44">
        <f>AL418</f>
        <v>3486</v>
      </c>
    </row>
    <row r="418" spans="1:38" outlineLevel="4" x14ac:dyDescent="0.25">
      <c r="A418" s="15" t="s">
        <v>284</v>
      </c>
      <c r="B418" s="8" t="s">
        <v>24</v>
      </c>
      <c r="C418" s="8" t="s">
        <v>285</v>
      </c>
      <c r="D418" s="8" t="s">
        <v>295</v>
      </c>
      <c r="E418" s="8"/>
      <c r="F418" s="33">
        <f>F419</f>
        <v>3658.48</v>
      </c>
      <c r="G418" s="33"/>
      <c r="H418" s="33"/>
      <c r="I418" s="33"/>
      <c r="J418" s="33"/>
      <c r="K418" s="33"/>
      <c r="L418" s="33">
        <f>L419</f>
        <v>3658.48</v>
      </c>
      <c r="M418" s="9">
        <v>3658.48</v>
      </c>
      <c r="N418" s="33">
        <f>N419</f>
        <v>0</v>
      </c>
      <c r="O418" s="33"/>
      <c r="P418" s="33"/>
      <c r="Q418" s="33"/>
      <c r="R418" s="33">
        <f>R419</f>
        <v>0</v>
      </c>
      <c r="S418" s="9">
        <v>3486</v>
      </c>
      <c r="T418" s="33">
        <f>T419</f>
        <v>0</v>
      </c>
      <c r="U418" s="33"/>
      <c r="V418" s="33"/>
      <c r="W418" s="33"/>
      <c r="X418" s="33">
        <f>X419</f>
        <v>0</v>
      </c>
      <c r="Y418" s="9">
        <v>3486</v>
      </c>
      <c r="Z418" s="44">
        <f>Z419</f>
        <v>3486</v>
      </c>
      <c r="AA418" s="44"/>
      <c r="AB418" s="44"/>
      <c r="AC418" s="44"/>
      <c r="AD418" s="44"/>
      <c r="AE418" s="44"/>
      <c r="AF418" s="44">
        <f>AF419</f>
        <v>3486</v>
      </c>
      <c r="AG418" s="45">
        <v>3486</v>
      </c>
      <c r="AH418" s="44">
        <f>AH419</f>
        <v>3486</v>
      </c>
      <c r="AI418" s="44"/>
      <c r="AJ418" s="44"/>
      <c r="AK418" s="44"/>
      <c r="AL418" s="44">
        <f>AL419</f>
        <v>3486</v>
      </c>
    </row>
    <row r="419" spans="1:38" outlineLevel="5" x14ac:dyDescent="0.25">
      <c r="A419" s="15" t="s">
        <v>19</v>
      </c>
      <c r="B419" s="8" t="s">
        <v>24</v>
      </c>
      <c r="C419" s="8" t="s">
        <v>285</v>
      </c>
      <c r="D419" s="8" t="s">
        <v>295</v>
      </c>
      <c r="E419" s="8" t="s">
        <v>20</v>
      </c>
      <c r="F419" s="33">
        <v>3658.48</v>
      </c>
      <c r="G419" s="33"/>
      <c r="H419" s="33"/>
      <c r="I419" s="33"/>
      <c r="J419" s="33"/>
      <c r="K419" s="33"/>
      <c r="L419" s="34">
        <f>SUM(F419:K419)</f>
        <v>3658.48</v>
      </c>
      <c r="M419" s="9">
        <v>3658.48</v>
      </c>
      <c r="N419" s="33"/>
      <c r="O419" s="33"/>
      <c r="P419" s="33"/>
      <c r="Q419" s="33"/>
      <c r="R419" s="34">
        <f>SUM(N419:Q419)</f>
        <v>0</v>
      </c>
      <c r="S419" s="9">
        <v>3486</v>
      </c>
      <c r="T419" s="33"/>
      <c r="U419" s="33"/>
      <c r="V419" s="33"/>
      <c r="W419" s="33"/>
      <c r="X419" s="34">
        <f>SUM(T419:W419)</f>
        <v>0</v>
      </c>
      <c r="Y419" s="9">
        <v>3486</v>
      </c>
      <c r="Z419" s="44">
        <v>3486</v>
      </c>
      <c r="AA419" s="44"/>
      <c r="AB419" s="44"/>
      <c r="AC419" s="44"/>
      <c r="AD419" s="44"/>
      <c r="AE419" s="44"/>
      <c r="AF419" s="46">
        <f>SUM(Z419:AE419)</f>
        <v>3486</v>
      </c>
      <c r="AG419" s="45">
        <v>3486</v>
      </c>
      <c r="AH419" s="44">
        <v>3486</v>
      </c>
      <c r="AI419" s="44"/>
      <c r="AJ419" s="44"/>
      <c r="AK419" s="44"/>
      <c r="AL419" s="46">
        <f>SUM(AH419:AK419)</f>
        <v>3486</v>
      </c>
    </row>
    <row r="420" spans="1:38" ht="25.5" outlineLevel="2" x14ac:dyDescent="0.25">
      <c r="A420" s="15" t="s">
        <v>296</v>
      </c>
      <c r="B420" s="8"/>
      <c r="C420" s="8"/>
      <c r="D420" s="8" t="s">
        <v>297</v>
      </c>
      <c r="E420" s="8"/>
      <c r="F420" s="33">
        <f>F421</f>
        <v>45</v>
      </c>
      <c r="G420" s="33"/>
      <c r="H420" s="33"/>
      <c r="I420" s="33"/>
      <c r="J420" s="33"/>
      <c r="K420" s="33"/>
      <c r="L420" s="33">
        <f>L421</f>
        <v>45</v>
      </c>
      <c r="M420" s="9">
        <v>45</v>
      </c>
      <c r="N420" s="33">
        <f>N421</f>
        <v>0</v>
      </c>
      <c r="O420" s="33"/>
      <c r="P420" s="33"/>
      <c r="Q420" s="33"/>
      <c r="R420" s="33">
        <f>R421</f>
        <v>0</v>
      </c>
      <c r="S420" s="9">
        <v>45</v>
      </c>
      <c r="T420" s="33">
        <f>T421</f>
        <v>0</v>
      </c>
      <c r="U420" s="33"/>
      <c r="V420" s="33"/>
      <c r="W420" s="33"/>
      <c r="X420" s="33">
        <f>X421</f>
        <v>0</v>
      </c>
      <c r="Y420" s="9">
        <v>45</v>
      </c>
      <c r="Z420" s="44">
        <f>Z421</f>
        <v>45</v>
      </c>
      <c r="AA420" s="44"/>
      <c r="AB420" s="44"/>
      <c r="AC420" s="44"/>
      <c r="AD420" s="44"/>
      <c r="AE420" s="44"/>
      <c r="AF420" s="44">
        <f>AF421</f>
        <v>45</v>
      </c>
      <c r="AG420" s="45">
        <v>45</v>
      </c>
      <c r="AH420" s="44">
        <f>AH421</f>
        <v>45</v>
      </c>
      <c r="AI420" s="44"/>
      <c r="AJ420" s="44"/>
      <c r="AK420" s="44"/>
      <c r="AL420" s="44">
        <f>AL421</f>
        <v>45</v>
      </c>
    </row>
    <row r="421" spans="1:38" outlineLevel="3" x14ac:dyDescent="0.25">
      <c r="A421" s="15" t="s">
        <v>283</v>
      </c>
      <c r="B421" s="8" t="s">
        <v>24</v>
      </c>
      <c r="C421" s="8"/>
      <c r="D421" s="8" t="s">
        <v>297</v>
      </c>
      <c r="E421" s="8"/>
      <c r="F421" s="33">
        <f>F422</f>
        <v>45</v>
      </c>
      <c r="G421" s="33"/>
      <c r="H421" s="33"/>
      <c r="I421" s="33"/>
      <c r="J421" s="33"/>
      <c r="K421" s="33"/>
      <c r="L421" s="33">
        <f>L422</f>
        <v>45</v>
      </c>
      <c r="M421" s="9">
        <v>45</v>
      </c>
      <c r="N421" s="33">
        <f>N422</f>
        <v>0</v>
      </c>
      <c r="O421" s="33"/>
      <c r="P421" s="33"/>
      <c r="Q421" s="33"/>
      <c r="R421" s="33">
        <f>R422</f>
        <v>0</v>
      </c>
      <c r="S421" s="9">
        <v>45</v>
      </c>
      <c r="T421" s="33">
        <f>T422</f>
        <v>0</v>
      </c>
      <c r="U421" s="33"/>
      <c r="V421" s="33"/>
      <c r="W421" s="33"/>
      <c r="X421" s="33">
        <f>X422</f>
        <v>0</v>
      </c>
      <c r="Y421" s="9">
        <v>45</v>
      </c>
      <c r="Z421" s="44">
        <f>Z422</f>
        <v>45</v>
      </c>
      <c r="AA421" s="44"/>
      <c r="AB421" s="44"/>
      <c r="AC421" s="44"/>
      <c r="AD421" s="44"/>
      <c r="AE421" s="44"/>
      <c r="AF421" s="44">
        <f>AF422</f>
        <v>45</v>
      </c>
      <c r="AG421" s="45">
        <v>45</v>
      </c>
      <c r="AH421" s="44">
        <f>AH422</f>
        <v>45</v>
      </c>
      <c r="AI421" s="44"/>
      <c r="AJ421" s="44"/>
      <c r="AK421" s="44"/>
      <c r="AL421" s="44">
        <f>AL422</f>
        <v>45</v>
      </c>
    </row>
    <row r="422" spans="1:38" outlineLevel="4" x14ac:dyDescent="0.25">
      <c r="A422" s="15" t="s">
        <v>284</v>
      </c>
      <c r="B422" s="8" t="s">
        <v>24</v>
      </c>
      <c r="C422" s="8" t="s">
        <v>285</v>
      </c>
      <c r="D422" s="8" t="s">
        <v>297</v>
      </c>
      <c r="E422" s="8"/>
      <c r="F422" s="33">
        <f>F423</f>
        <v>45</v>
      </c>
      <c r="G422" s="33"/>
      <c r="H422" s="33"/>
      <c r="I422" s="33"/>
      <c r="J422" s="33"/>
      <c r="K422" s="33"/>
      <c r="L422" s="33">
        <f>L423</f>
        <v>45</v>
      </c>
      <c r="M422" s="9">
        <v>45</v>
      </c>
      <c r="N422" s="33">
        <f>N423</f>
        <v>0</v>
      </c>
      <c r="O422" s="33"/>
      <c r="P422" s="33"/>
      <c r="Q422" s="33"/>
      <c r="R422" s="33">
        <f>R423</f>
        <v>0</v>
      </c>
      <c r="S422" s="9">
        <v>45</v>
      </c>
      <c r="T422" s="33">
        <f>T423</f>
        <v>0</v>
      </c>
      <c r="U422" s="33"/>
      <c r="V422" s="33"/>
      <c r="W422" s="33"/>
      <c r="X422" s="33">
        <f>X423</f>
        <v>0</v>
      </c>
      <c r="Y422" s="9">
        <v>45</v>
      </c>
      <c r="Z422" s="44">
        <f>Z423</f>
        <v>45</v>
      </c>
      <c r="AA422" s="44"/>
      <c r="AB422" s="44"/>
      <c r="AC422" s="44"/>
      <c r="AD422" s="44"/>
      <c r="AE422" s="44"/>
      <c r="AF422" s="44">
        <f>AF423</f>
        <v>45</v>
      </c>
      <c r="AG422" s="45">
        <v>45</v>
      </c>
      <c r="AH422" s="44">
        <f>AH423</f>
        <v>45</v>
      </c>
      <c r="AI422" s="44"/>
      <c r="AJ422" s="44"/>
      <c r="AK422" s="44"/>
      <c r="AL422" s="44">
        <f>AL423</f>
        <v>45</v>
      </c>
    </row>
    <row r="423" spans="1:38" outlineLevel="5" x14ac:dyDescent="0.25">
      <c r="A423" s="15" t="s">
        <v>19</v>
      </c>
      <c r="B423" s="8" t="s">
        <v>24</v>
      </c>
      <c r="C423" s="8" t="s">
        <v>285</v>
      </c>
      <c r="D423" s="8" t="s">
        <v>297</v>
      </c>
      <c r="E423" s="8" t="s">
        <v>20</v>
      </c>
      <c r="F423" s="33">
        <v>45</v>
      </c>
      <c r="G423" s="33"/>
      <c r="H423" s="33"/>
      <c r="I423" s="33"/>
      <c r="J423" s="33"/>
      <c r="K423" s="33"/>
      <c r="L423" s="34">
        <f>SUM(F423:K423)</f>
        <v>45</v>
      </c>
      <c r="M423" s="9">
        <v>45</v>
      </c>
      <c r="N423" s="33"/>
      <c r="O423" s="33"/>
      <c r="P423" s="33"/>
      <c r="Q423" s="33"/>
      <c r="R423" s="34">
        <f>SUM(N423:Q423)</f>
        <v>0</v>
      </c>
      <c r="S423" s="9">
        <v>45</v>
      </c>
      <c r="T423" s="33"/>
      <c r="U423" s="33"/>
      <c r="V423" s="33"/>
      <c r="W423" s="33"/>
      <c r="X423" s="34">
        <f>SUM(T423:W423)</f>
        <v>0</v>
      </c>
      <c r="Y423" s="9">
        <v>45</v>
      </c>
      <c r="Z423" s="44">
        <v>45</v>
      </c>
      <c r="AA423" s="44"/>
      <c r="AB423" s="44"/>
      <c r="AC423" s="44"/>
      <c r="AD423" s="44"/>
      <c r="AE423" s="44"/>
      <c r="AF423" s="46">
        <f>SUM(Z423:AE423)</f>
        <v>45</v>
      </c>
      <c r="AG423" s="45">
        <v>45</v>
      </c>
      <c r="AH423" s="44">
        <v>45</v>
      </c>
      <c r="AI423" s="44"/>
      <c r="AJ423" s="44"/>
      <c r="AK423" s="44"/>
      <c r="AL423" s="46">
        <f>SUM(AH423:AK423)</f>
        <v>45</v>
      </c>
    </row>
    <row r="424" spans="1:38" ht="51" outlineLevel="2" x14ac:dyDescent="0.25">
      <c r="A424" s="15" t="s">
        <v>298</v>
      </c>
      <c r="B424" s="8"/>
      <c r="C424" s="8"/>
      <c r="D424" s="8" t="s">
        <v>299</v>
      </c>
      <c r="E424" s="8"/>
      <c r="F424" s="33">
        <f>F425</f>
        <v>480</v>
      </c>
      <c r="G424" s="33"/>
      <c r="H424" s="33"/>
      <c r="I424" s="33"/>
      <c r="J424" s="33"/>
      <c r="K424" s="33"/>
      <c r="L424" s="33">
        <f>L425</f>
        <v>480</v>
      </c>
      <c r="M424" s="9">
        <v>480</v>
      </c>
      <c r="N424" s="33">
        <f>N425</f>
        <v>0</v>
      </c>
      <c r="O424" s="33"/>
      <c r="P424" s="33"/>
      <c r="Q424" s="33"/>
      <c r="R424" s="33">
        <f>R425</f>
        <v>0</v>
      </c>
      <c r="S424" s="9">
        <v>382.5</v>
      </c>
      <c r="T424" s="33">
        <f>T425</f>
        <v>0</v>
      </c>
      <c r="U424" s="33"/>
      <c r="V424" s="33"/>
      <c r="W424" s="33"/>
      <c r="X424" s="33">
        <f>X425</f>
        <v>0</v>
      </c>
      <c r="Y424" s="9">
        <v>382.5</v>
      </c>
      <c r="Z424" s="44">
        <f>Z425</f>
        <v>382.5</v>
      </c>
      <c r="AA424" s="44"/>
      <c r="AB424" s="44"/>
      <c r="AC424" s="44"/>
      <c r="AD424" s="44"/>
      <c r="AE424" s="44"/>
      <c r="AF424" s="44">
        <f>AF425</f>
        <v>382.5</v>
      </c>
      <c r="AG424" s="45">
        <v>382.5</v>
      </c>
      <c r="AH424" s="44">
        <f>AH425</f>
        <v>382.5</v>
      </c>
      <c r="AI424" s="44"/>
      <c r="AJ424" s="44"/>
      <c r="AK424" s="44"/>
      <c r="AL424" s="44">
        <f>AL425</f>
        <v>382.5</v>
      </c>
    </row>
    <row r="425" spans="1:38" outlineLevel="3" x14ac:dyDescent="0.25">
      <c r="A425" s="15" t="s">
        <v>283</v>
      </c>
      <c r="B425" s="8" t="s">
        <v>24</v>
      </c>
      <c r="C425" s="8"/>
      <c r="D425" s="8" t="s">
        <v>299</v>
      </c>
      <c r="E425" s="8"/>
      <c r="F425" s="33">
        <f>F426</f>
        <v>480</v>
      </c>
      <c r="G425" s="33"/>
      <c r="H425" s="33"/>
      <c r="I425" s="33"/>
      <c r="J425" s="33"/>
      <c r="K425" s="33"/>
      <c r="L425" s="33">
        <f>L426</f>
        <v>480</v>
      </c>
      <c r="M425" s="9">
        <v>480</v>
      </c>
      <c r="N425" s="33">
        <f>N426</f>
        <v>0</v>
      </c>
      <c r="O425" s="33"/>
      <c r="P425" s="33"/>
      <c r="Q425" s="33"/>
      <c r="R425" s="33">
        <f>R426</f>
        <v>0</v>
      </c>
      <c r="S425" s="9">
        <v>382.5</v>
      </c>
      <c r="T425" s="33">
        <f>T426</f>
        <v>0</v>
      </c>
      <c r="U425" s="33"/>
      <c r="V425" s="33"/>
      <c r="W425" s="33"/>
      <c r="X425" s="33">
        <f>X426</f>
        <v>0</v>
      </c>
      <c r="Y425" s="9">
        <v>382.5</v>
      </c>
      <c r="Z425" s="44">
        <f>Z426</f>
        <v>382.5</v>
      </c>
      <c r="AA425" s="44"/>
      <c r="AB425" s="44"/>
      <c r="AC425" s="44"/>
      <c r="AD425" s="44"/>
      <c r="AE425" s="44"/>
      <c r="AF425" s="44">
        <f>AF426</f>
        <v>382.5</v>
      </c>
      <c r="AG425" s="45">
        <v>382.5</v>
      </c>
      <c r="AH425" s="44">
        <f>AH426</f>
        <v>382.5</v>
      </c>
      <c r="AI425" s="44"/>
      <c r="AJ425" s="44"/>
      <c r="AK425" s="44"/>
      <c r="AL425" s="44">
        <f>AL426</f>
        <v>382.5</v>
      </c>
    </row>
    <row r="426" spans="1:38" outlineLevel="4" x14ac:dyDescent="0.25">
      <c r="A426" s="15" t="s">
        <v>284</v>
      </c>
      <c r="B426" s="8" t="s">
        <v>24</v>
      </c>
      <c r="C426" s="8" t="s">
        <v>285</v>
      </c>
      <c r="D426" s="8" t="s">
        <v>299</v>
      </c>
      <c r="E426" s="8"/>
      <c r="F426" s="33">
        <f>F427</f>
        <v>480</v>
      </c>
      <c r="G426" s="33"/>
      <c r="H426" s="33"/>
      <c r="I426" s="33"/>
      <c r="J426" s="33"/>
      <c r="K426" s="33"/>
      <c r="L426" s="33">
        <f>L427</f>
        <v>480</v>
      </c>
      <c r="M426" s="9">
        <v>480</v>
      </c>
      <c r="N426" s="33">
        <f>N427</f>
        <v>0</v>
      </c>
      <c r="O426" s="33"/>
      <c r="P426" s="33"/>
      <c r="Q426" s="33"/>
      <c r="R426" s="33">
        <f>R427</f>
        <v>0</v>
      </c>
      <c r="S426" s="9">
        <v>382.5</v>
      </c>
      <c r="T426" s="33">
        <f>T427</f>
        <v>0</v>
      </c>
      <c r="U426" s="33"/>
      <c r="V426" s="33"/>
      <c r="W426" s="33"/>
      <c r="X426" s="33">
        <f>X427</f>
        <v>0</v>
      </c>
      <c r="Y426" s="9">
        <v>382.5</v>
      </c>
      <c r="Z426" s="44">
        <f>Z427</f>
        <v>382.5</v>
      </c>
      <c r="AA426" s="44"/>
      <c r="AB426" s="44"/>
      <c r="AC426" s="44"/>
      <c r="AD426" s="44"/>
      <c r="AE426" s="44"/>
      <c r="AF426" s="44">
        <f>AF427</f>
        <v>382.5</v>
      </c>
      <c r="AG426" s="45">
        <v>382.5</v>
      </c>
      <c r="AH426" s="44">
        <f>AH427</f>
        <v>382.5</v>
      </c>
      <c r="AI426" s="44"/>
      <c r="AJ426" s="44"/>
      <c r="AK426" s="44"/>
      <c r="AL426" s="44">
        <f>AL427</f>
        <v>382.5</v>
      </c>
    </row>
    <row r="427" spans="1:38" outlineLevel="5" x14ac:dyDescent="0.25">
      <c r="A427" s="15" t="s">
        <v>19</v>
      </c>
      <c r="B427" s="8" t="s">
        <v>24</v>
      </c>
      <c r="C427" s="8" t="s">
        <v>285</v>
      </c>
      <c r="D427" s="8" t="s">
        <v>299</v>
      </c>
      <c r="E427" s="8" t="s">
        <v>20</v>
      </c>
      <c r="F427" s="33">
        <v>480</v>
      </c>
      <c r="G427" s="33"/>
      <c r="H427" s="33"/>
      <c r="I427" s="33"/>
      <c r="J427" s="33"/>
      <c r="K427" s="33"/>
      <c r="L427" s="34">
        <f>SUM(F427:K427)</f>
        <v>480</v>
      </c>
      <c r="M427" s="9">
        <v>480</v>
      </c>
      <c r="N427" s="33"/>
      <c r="O427" s="33"/>
      <c r="P427" s="33"/>
      <c r="Q427" s="33"/>
      <c r="R427" s="34">
        <f>SUM(N427:Q427)</f>
        <v>0</v>
      </c>
      <c r="S427" s="9">
        <v>382.5</v>
      </c>
      <c r="T427" s="33"/>
      <c r="U427" s="33"/>
      <c r="V427" s="33"/>
      <c r="W427" s="33"/>
      <c r="X427" s="34">
        <f>SUM(T427:W427)</f>
        <v>0</v>
      </c>
      <c r="Y427" s="9">
        <v>382.5</v>
      </c>
      <c r="Z427" s="44">
        <v>382.5</v>
      </c>
      <c r="AA427" s="44"/>
      <c r="AB427" s="44"/>
      <c r="AC427" s="44"/>
      <c r="AD427" s="44"/>
      <c r="AE427" s="44"/>
      <c r="AF427" s="46">
        <f>SUM(Z427:AE427)</f>
        <v>382.5</v>
      </c>
      <c r="AG427" s="45">
        <v>382.5</v>
      </c>
      <c r="AH427" s="44">
        <v>382.5</v>
      </c>
      <c r="AI427" s="44"/>
      <c r="AJ427" s="44"/>
      <c r="AK427" s="44"/>
      <c r="AL427" s="46">
        <f>SUM(AH427:AK427)</f>
        <v>382.5</v>
      </c>
    </row>
    <row r="428" spans="1:38" ht="51" outlineLevel="2" x14ac:dyDescent="0.25">
      <c r="A428" s="15" t="s">
        <v>300</v>
      </c>
      <c r="B428" s="8"/>
      <c r="C428" s="8"/>
      <c r="D428" s="8" t="s">
        <v>301</v>
      </c>
      <c r="E428" s="8"/>
      <c r="F428" s="33">
        <f>F429</f>
        <v>400</v>
      </c>
      <c r="G428" s="33"/>
      <c r="H428" s="33"/>
      <c r="I428" s="33"/>
      <c r="J428" s="33"/>
      <c r="K428" s="33"/>
      <c r="L428" s="33">
        <f>L429</f>
        <v>400</v>
      </c>
      <c r="M428" s="9">
        <v>400</v>
      </c>
      <c r="N428" s="33">
        <f>N429</f>
        <v>0</v>
      </c>
      <c r="O428" s="33"/>
      <c r="P428" s="33"/>
      <c r="Q428" s="33"/>
      <c r="R428" s="33">
        <f>R429</f>
        <v>0</v>
      </c>
      <c r="S428" s="9">
        <v>400</v>
      </c>
      <c r="T428" s="33">
        <f>T429</f>
        <v>0</v>
      </c>
      <c r="U428" s="33"/>
      <c r="V428" s="33"/>
      <c r="W428" s="33"/>
      <c r="X428" s="33">
        <f>X429</f>
        <v>0</v>
      </c>
      <c r="Y428" s="9">
        <v>400</v>
      </c>
      <c r="Z428" s="44">
        <f>Z429</f>
        <v>400</v>
      </c>
      <c r="AA428" s="44"/>
      <c r="AB428" s="44"/>
      <c r="AC428" s="44"/>
      <c r="AD428" s="44"/>
      <c r="AE428" s="44"/>
      <c r="AF428" s="44">
        <f>AF429</f>
        <v>400</v>
      </c>
      <c r="AG428" s="45">
        <v>400</v>
      </c>
      <c r="AH428" s="44">
        <f>AH429</f>
        <v>400</v>
      </c>
      <c r="AI428" s="44"/>
      <c r="AJ428" s="44"/>
      <c r="AK428" s="44"/>
      <c r="AL428" s="44">
        <f>AL429</f>
        <v>400</v>
      </c>
    </row>
    <row r="429" spans="1:38" outlineLevel="3" x14ac:dyDescent="0.25">
      <c r="A429" s="15" t="s">
        <v>283</v>
      </c>
      <c r="B429" s="8" t="s">
        <v>24</v>
      </c>
      <c r="C429" s="8"/>
      <c r="D429" s="8" t="s">
        <v>301</v>
      </c>
      <c r="E429" s="8"/>
      <c r="F429" s="33">
        <f>F430</f>
        <v>400</v>
      </c>
      <c r="G429" s="33"/>
      <c r="H429" s="33"/>
      <c r="I429" s="33"/>
      <c r="J429" s="33"/>
      <c r="K429" s="33"/>
      <c r="L429" s="33">
        <f>L430</f>
        <v>400</v>
      </c>
      <c r="M429" s="9">
        <v>400</v>
      </c>
      <c r="N429" s="33">
        <f>N430</f>
        <v>0</v>
      </c>
      <c r="O429" s="33"/>
      <c r="P429" s="33"/>
      <c r="Q429" s="33"/>
      <c r="R429" s="33">
        <f>R430</f>
        <v>0</v>
      </c>
      <c r="S429" s="9">
        <v>400</v>
      </c>
      <c r="T429" s="33">
        <f>T430</f>
        <v>0</v>
      </c>
      <c r="U429" s="33"/>
      <c r="V429" s="33"/>
      <c r="W429" s="33"/>
      <c r="X429" s="33">
        <f>X430</f>
        <v>0</v>
      </c>
      <c r="Y429" s="9">
        <v>400</v>
      </c>
      <c r="Z429" s="44">
        <f>Z430</f>
        <v>400</v>
      </c>
      <c r="AA429" s="44"/>
      <c r="AB429" s="44"/>
      <c r="AC429" s="44"/>
      <c r="AD429" s="44"/>
      <c r="AE429" s="44"/>
      <c r="AF429" s="44">
        <f>AF430</f>
        <v>400</v>
      </c>
      <c r="AG429" s="45">
        <v>400</v>
      </c>
      <c r="AH429" s="44">
        <f>AH430</f>
        <v>400</v>
      </c>
      <c r="AI429" s="44"/>
      <c r="AJ429" s="44"/>
      <c r="AK429" s="44"/>
      <c r="AL429" s="44">
        <f>AL430</f>
        <v>400</v>
      </c>
    </row>
    <row r="430" spans="1:38" outlineLevel="4" x14ac:dyDescent="0.25">
      <c r="A430" s="15" t="s">
        <v>284</v>
      </c>
      <c r="B430" s="8" t="s">
        <v>24</v>
      </c>
      <c r="C430" s="8" t="s">
        <v>285</v>
      </c>
      <c r="D430" s="8" t="s">
        <v>301</v>
      </c>
      <c r="E430" s="8"/>
      <c r="F430" s="33">
        <f>F431</f>
        <v>400</v>
      </c>
      <c r="G430" s="33"/>
      <c r="H430" s="33"/>
      <c r="I430" s="33"/>
      <c r="J430" s="33"/>
      <c r="K430" s="33"/>
      <c r="L430" s="33">
        <f>L431</f>
        <v>400</v>
      </c>
      <c r="M430" s="9">
        <v>400</v>
      </c>
      <c r="N430" s="33">
        <f>N431</f>
        <v>0</v>
      </c>
      <c r="O430" s="33"/>
      <c r="P430" s="33"/>
      <c r="Q430" s="33"/>
      <c r="R430" s="33">
        <f>R431</f>
        <v>0</v>
      </c>
      <c r="S430" s="9">
        <v>400</v>
      </c>
      <c r="T430" s="33">
        <f>T431</f>
        <v>0</v>
      </c>
      <c r="U430" s="33"/>
      <c r="V430" s="33"/>
      <c r="W430" s="33"/>
      <c r="X430" s="33">
        <f>X431</f>
        <v>0</v>
      </c>
      <c r="Y430" s="9">
        <v>400</v>
      </c>
      <c r="Z430" s="44">
        <f>Z431</f>
        <v>400</v>
      </c>
      <c r="AA430" s="44"/>
      <c r="AB430" s="44"/>
      <c r="AC430" s="44"/>
      <c r="AD430" s="44"/>
      <c r="AE430" s="44"/>
      <c r="AF430" s="44">
        <f>AF431</f>
        <v>400</v>
      </c>
      <c r="AG430" s="45">
        <v>400</v>
      </c>
      <c r="AH430" s="44">
        <f>AH431</f>
        <v>400</v>
      </c>
      <c r="AI430" s="44"/>
      <c r="AJ430" s="44"/>
      <c r="AK430" s="44"/>
      <c r="AL430" s="44">
        <f>AL431</f>
        <v>400</v>
      </c>
    </row>
    <row r="431" spans="1:38" outlineLevel="5" x14ac:dyDescent="0.25">
      <c r="A431" s="15" t="s">
        <v>19</v>
      </c>
      <c r="B431" s="8" t="s">
        <v>24</v>
      </c>
      <c r="C431" s="8" t="s">
        <v>285</v>
      </c>
      <c r="D431" s="8" t="s">
        <v>301</v>
      </c>
      <c r="E431" s="8" t="s">
        <v>20</v>
      </c>
      <c r="F431" s="33">
        <v>400</v>
      </c>
      <c r="G431" s="33"/>
      <c r="H431" s="33"/>
      <c r="I431" s="33"/>
      <c r="J431" s="33"/>
      <c r="K431" s="33"/>
      <c r="L431" s="34">
        <f>SUM(F431:K431)</f>
        <v>400</v>
      </c>
      <c r="M431" s="9">
        <v>400</v>
      </c>
      <c r="N431" s="33"/>
      <c r="O431" s="33"/>
      <c r="P431" s="33"/>
      <c r="Q431" s="33"/>
      <c r="R431" s="34">
        <f>SUM(N431:Q431)</f>
        <v>0</v>
      </c>
      <c r="S431" s="9">
        <v>400</v>
      </c>
      <c r="T431" s="33"/>
      <c r="U431" s="33"/>
      <c r="V431" s="33"/>
      <c r="W431" s="33"/>
      <c r="X431" s="34">
        <f>SUM(T431:W431)</f>
        <v>0</v>
      </c>
      <c r="Y431" s="9">
        <v>400</v>
      </c>
      <c r="Z431" s="44">
        <v>400</v>
      </c>
      <c r="AA431" s="44"/>
      <c r="AB431" s="44"/>
      <c r="AC431" s="44"/>
      <c r="AD431" s="44"/>
      <c r="AE431" s="44"/>
      <c r="AF431" s="46">
        <f>SUM(Z431:AE431)</f>
        <v>400</v>
      </c>
      <c r="AG431" s="45">
        <v>400</v>
      </c>
      <c r="AH431" s="44">
        <v>400</v>
      </c>
      <c r="AI431" s="44"/>
      <c r="AJ431" s="44"/>
      <c r="AK431" s="44"/>
      <c r="AL431" s="46">
        <f>SUM(AH431:AK431)</f>
        <v>400</v>
      </c>
    </row>
    <row r="432" spans="1:38" ht="63.75" outlineLevel="1" x14ac:dyDescent="0.25">
      <c r="A432" s="48" t="s">
        <v>302</v>
      </c>
      <c r="B432" s="8"/>
      <c r="C432" s="8"/>
      <c r="D432" s="8" t="s">
        <v>303</v>
      </c>
      <c r="E432" s="8"/>
      <c r="F432" s="33">
        <f>F433+F437+F441+F445+F449</f>
        <v>17110.599999999999</v>
      </c>
      <c r="G432" s="33"/>
      <c r="H432" s="33"/>
      <c r="I432" s="33"/>
      <c r="J432" s="33"/>
      <c r="K432" s="33"/>
      <c r="L432" s="33">
        <f>L433+L437+L441+L445+L449</f>
        <v>17110.599999999999</v>
      </c>
      <c r="M432" s="9">
        <v>17110.599999999999</v>
      </c>
      <c r="N432" s="33">
        <f>N433+N437+N441+N445+N449</f>
        <v>0</v>
      </c>
      <c r="O432" s="33"/>
      <c r="P432" s="33"/>
      <c r="Q432" s="33"/>
      <c r="R432" s="33">
        <f>R433+R437+R441+R445+R449</f>
        <v>0</v>
      </c>
      <c r="S432" s="9">
        <v>515</v>
      </c>
      <c r="T432" s="33">
        <f>T433+T437+T441+T445+T449</f>
        <v>0</v>
      </c>
      <c r="U432" s="33"/>
      <c r="V432" s="33"/>
      <c r="W432" s="33"/>
      <c r="X432" s="33">
        <f>X433+X437+X441+X445+X449</f>
        <v>0</v>
      </c>
      <c r="Y432" s="9">
        <v>215</v>
      </c>
      <c r="Z432" s="44">
        <f>Z433+Z437+Z441+Z445+Z449</f>
        <v>515</v>
      </c>
      <c r="AA432" s="44"/>
      <c r="AB432" s="44"/>
      <c r="AC432" s="44"/>
      <c r="AD432" s="44"/>
      <c r="AE432" s="44"/>
      <c r="AF432" s="44">
        <f>AF433+AF437+AF441+AF445+AF449</f>
        <v>515</v>
      </c>
      <c r="AG432" s="45">
        <v>515</v>
      </c>
      <c r="AH432" s="44">
        <f>AH433+AH437+AH441+AH445+AH449</f>
        <v>215</v>
      </c>
      <c r="AI432" s="44"/>
      <c r="AJ432" s="44"/>
      <c r="AK432" s="44"/>
      <c r="AL432" s="44">
        <f>AL433+AL437+AL441+AL445+AL449</f>
        <v>215</v>
      </c>
    </row>
    <row r="433" spans="1:38" ht="38.25" outlineLevel="2" x14ac:dyDescent="0.25">
      <c r="A433" s="15" t="s">
        <v>304</v>
      </c>
      <c r="B433" s="8"/>
      <c r="C433" s="8"/>
      <c r="D433" s="8" t="s">
        <v>305</v>
      </c>
      <c r="E433" s="8"/>
      <c r="F433" s="33">
        <f>F434</f>
        <v>15726.4</v>
      </c>
      <c r="G433" s="33"/>
      <c r="H433" s="33"/>
      <c r="I433" s="33"/>
      <c r="J433" s="33"/>
      <c r="K433" s="33"/>
      <c r="L433" s="33">
        <f>L434</f>
        <v>8129.5999999999995</v>
      </c>
      <c r="M433" s="9">
        <v>15726.4</v>
      </c>
      <c r="N433" s="33">
        <f>N434</f>
        <v>0</v>
      </c>
      <c r="O433" s="33"/>
      <c r="P433" s="33"/>
      <c r="Q433" s="33"/>
      <c r="R433" s="33">
        <f>R434</f>
        <v>0</v>
      </c>
      <c r="S433" s="9">
        <v>0</v>
      </c>
      <c r="T433" s="33">
        <f>T434</f>
        <v>0</v>
      </c>
      <c r="U433" s="33"/>
      <c r="V433" s="33"/>
      <c r="W433" s="33"/>
      <c r="X433" s="33">
        <f>X434</f>
        <v>0</v>
      </c>
      <c r="Y433" s="9">
        <v>0</v>
      </c>
      <c r="Z433" s="44">
        <f>Z434</f>
        <v>0</v>
      </c>
      <c r="AA433" s="44"/>
      <c r="AB433" s="44"/>
      <c r="AC433" s="44"/>
      <c r="AD433" s="44"/>
      <c r="AE433" s="44"/>
      <c r="AF433" s="44">
        <f>AF434</f>
        <v>0</v>
      </c>
      <c r="AG433" s="45">
        <v>0</v>
      </c>
      <c r="AH433" s="44">
        <f>AH434</f>
        <v>0</v>
      </c>
      <c r="AI433" s="44"/>
      <c r="AJ433" s="44"/>
      <c r="AK433" s="44"/>
      <c r="AL433" s="44">
        <f>AL434</f>
        <v>0</v>
      </c>
    </row>
    <row r="434" spans="1:38" outlineLevel="3" x14ac:dyDescent="0.25">
      <c r="A434" s="15" t="s">
        <v>237</v>
      </c>
      <c r="B434" s="8" t="s">
        <v>147</v>
      </c>
      <c r="C434" s="8"/>
      <c r="D434" s="8" t="s">
        <v>305</v>
      </c>
      <c r="E434" s="8"/>
      <c r="F434" s="33">
        <f>F435</f>
        <v>15726.4</v>
      </c>
      <c r="G434" s="33"/>
      <c r="H434" s="33"/>
      <c r="I434" s="33"/>
      <c r="J434" s="33"/>
      <c r="K434" s="33"/>
      <c r="L434" s="33">
        <f>L435</f>
        <v>8129.5999999999995</v>
      </c>
      <c r="M434" s="9">
        <v>15726.4</v>
      </c>
      <c r="N434" s="33">
        <f>N435</f>
        <v>0</v>
      </c>
      <c r="O434" s="33"/>
      <c r="P434" s="33"/>
      <c r="Q434" s="33"/>
      <c r="R434" s="33">
        <f>R435</f>
        <v>0</v>
      </c>
      <c r="S434" s="9">
        <v>0</v>
      </c>
      <c r="T434" s="33">
        <f>T435</f>
        <v>0</v>
      </c>
      <c r="U434" s="33"/>
      <c r="V434" s="33"/>
      <c r="W434" s="33"/>
      <c r="X434" s="33">
        <f>X435</f>
        <v>0</v>
      </c>
      <c r="Y434" s="9">
        <v>0</v>
      </c>
      <c r="Z434" s="44">
        <f>Z435</f>
        <v>0</v>
      </c>
      <c r="AA434" s="44"/>
      <c r="AB434" s="44"/>
      <c r="AC434" s="44"/>
      <c r="AD434" s="44"/>
      <c r="AE434" s="44"/>
      <c r="AF434" s="44">
        <f>AF435</f>
        <v>0</v>
      </c>
      <c r="AG434" s="45">
        <v>0</v>
      </c>
      <c r="AH434" s="44">
        <f>AH435</f>
        <v>0</v>
      </c>
      <c r="AI434" s="44"/>
      <c r="AJ434" s="44"/>
      <c r="AK434" s="44"/>
      <c r="AL434" s="44">
        <f>AL435</f>
        <v>0</v>
      </c>
    </row>
    <row r="435" spans="1:38" ht="25.5" outlineLevel="4" x14ac:dyDescent="0.25">
      <c r="A435" s="15" t="s">
        <v>238</v>
      </c>
      <c r="B435" s="8" t="s">
        <v>147</v>
      </c>
      <c r="C435" s="8" t="s">
        <v>239</v>
      </c>
      <c r="D435" s="8" t="s">
        <v>305</v>
      </c>
      <c r="E435" s="8"/>
      <c r="F435" s="33">
        <f>F436</f>
        <v>15726.4</v>
      </c>
      <c r="G435" s="33"/>
      <c r="H435" s="33"/>
      <c r="I435" s="33"/>
      <c r="J435" s="33"/>
      <c r="K435" s="33"/>
      <c r="L435" s="33">
        <f>L436</f>
        <v>8129.5999999999995</v>
      </c>
      <c r="M435" s="9">
        <v>15726.4</v>
      </c>
      <c r="N435" s="33">
        <f>N436</f>
        <v>0</v>
      </c>
      <c r="O435" s="33"/>
      <c r="P435" s="33"/>
      <c r="Q435" s="33"/>
      <c r="R435" s="33">
        <f>R436</f>
        <v>0</v>
      </c>
      <c r="S435" s="9">
        <v>0</v>
      </c>
      <c r="T435" s="33">
        <f>T436</f>
        <v>0</v>
      </c>
      <c r="U435" s="33"/>
      <c r="V435" s="33"/>
      <c r="W435" s="33"/>
      <c r="X435" s="33">
        <f>X436</f>
        <v>0</v>
      </c>
      <c r="Y435" s="9">
        <v>0</v>
      </c>
      <c r="Z435" s="44">
        <f>Z436</f>
        <v>0</v>
      </c>
      <c r="AA435" s="44"/>
      <c r="AB435" s="44"/>
      <c r="AC435" s="44"/>
      <c r="AD435" s="44"/>
      <c r="AE435" s="44"/>
      <c r="AF435" s="44">
        <f>AF436</f>
        <v>0</v>
      </c>
      <c r="AG435" s="45">
        <v>0</v>
      </c>
      <c r="AH435" s="44">
        <f>AH436</f>
        <v>0</v>
      </c>
      <c r="AI435" s="44"/>
      <c r="AJ435" s="44"/>
      <c r="AK435" s="44"/>
      <c r="AL435" s="44">
        <f>AL436</f>
        <v>0</v>
      </c>
    </row>
    <row r="436" spans="1:38" ht="38.25" outlineLevel="5" x14ac:dyDescent="0.25">
      <c r="A436" s="15" t="s">
        <v>58</v>
      </c>
      <c r="B436" s="8" t="s">
        <v>147</v>
      </c>
      <c r="C436" s="8" t="s">
        <v>239</v>
      </c>
      <c r="D436" s="8" t="s">
        <v>305</v>
      </c>
      <c r="E436" s="8" t="s">
        <v>59</v>
      </c>
      <c r="F436" s="33">
        <v>15726.4</v>
      </c>
      <c r="G436" s="33">
        <v>-7596.8</v>
      </c>
      <c r="H436" s="33"/>
      <c r="I436" s="33"/>
      <c r="J436" s="33"/>
      <c r="K436" s="33"/>
      <c r="L436" s="34">
        <f>SUM(F436:K436)</f>
        <v>8129.5999999999995</v>
      </c>
      <c r="M436" s="9">
        <v>15726.4</v>
      </c>
      <c r="N436" s="33"/>
      <c r="O436" s="33"/>
      <c r="P436" s="33"/>
      <c r="Q436" s="33"/>
      <c r="R436" s="34">
        <f>SUM(N436:Q436)</f>
        <v>0</v>
      </c>
      <c r="S436" s="9">
        <v>0</v>
      </c>
      <c r="T436" s="33"/>
      <c r="U436" s="33"/>
      <c r="V436" s="33"/>
      <c r="W436" s="33"/>
      <c r="X436" s="34">
        <f>SUM(T436:W436)</f>
        <v>0</v>
      </c>
      <c r="Y436" s="9">
        <v>0</v>
      </c>
      <c r="Z436" s="44">
        <v>0</v>
      </c>
      <c r="AA436" s="44"/>
      <c r="AB436" s="44"/>
      <c r="AC436" s="44"/>
      <c r="AD436" s="44"/>
      <c r="AE436" s="44"/>
      <c r="AF436" s="46">
        <f>SUM(Z436:AE436)</f>
        <v>0</v>
      </c>
      <c r="AG436" s="45">
        <v>0</v>
      </c>
      <c r="AH436" s="44">
        <v>0</v>
      </c>
      <c r="AI436" s="44"/>
      <c r="AJ436" s="44"/>
      <c r="AK436" s="44"/>
      <c r="AL436" s="46">
        <f>SUM(AH436:AK436)</f>
        <v>0</v>
      </c>
    </row>
    <row r="437" spans="1:38" ht="76.5" outlineLevel="2" x14ac:dyDescent="0.25">
      <c r="A437" s="15" t="s">
        <v>306</v>
      </c>
      <c r="B437" s="8"/>
      <c r="C437" s="8"/>
      <c r="D437" s="8" t="s">
        <v>307</v>
      </c>
      <c r="E437" s="8"/>
      <c r="F437" s="33">
        <f>F438</f>
        <v>325.10000000000002</v>
      </c>
      <c r="G437" s="33"/>
      <c r="H437" s="33"/>
      <c r="I437" s="33"/>
      <c r="J437" s="33"/>
      <c r="K437" s="33"/>
      <c r="L437" s="33">
        <f>L438</f>
        <v>325.10000000000002</v>
      </c>
      <c r="M437" s="9">
        <v>325.10000000000002</v>
      </c>
      <c r="N437" s="33">
        <f>N438</f>
        <v>0</v>
      </c>
      <c r="O437" s="33"/>
      <c r="P437" s="33"/>
      <c r="Q437" s="33"/>
      <c r="R437" s="33">
        <f>R438</f>
        <v>0</v>
      </c>
      <c r="S437" s="9">
        <v>0</v>
      </c>
      <c r="T437" s="33">
        <f>T438</f>
        <v>0</v>
      </c>
      <c r="U437" s="33"/>
      <c r="V437" s="33"/>
      <c r="W437" s="33"/>
      <c r="X437" s="33">
        <f>X438</f>
        <v>0</v>
      </c>
      <c r="Y437" s="9">
        <v>0</v>
      </c>
      <c r="Z437" s="44">
        <f>Z438</f>
        <v>0</v>
      </c>
      <c r="AA437" s="44"/>
      <c r="AB437" s="44"/>
      <c r="AC437" s="44"/>
      <c r="AD437" s="44"/>
      <c r="AE437" s="44"/>
      <c r="AF437" s="44">
        <f>AF438</f>
        <v>0</v>
      </c>
      <c r="AG437" s="45">
        <v>0</v>
      </c>
      <c r="AH437" s="44">
        <f>AH438</f>
        <v>0</v>
      </c>
      <c r="AI437" s="44"/>
      <c r="AJ437" s="44"/>
      <c r="AK437" s="44"/>
      <c r="AL437" s="44">
        <f>AL438</f>
        <v>0</v>
      </c>
    </row>
    <row r="438" spans="1:38" outlineLevel="3" x14ac:dyDescent="0.25">
      <c r="A438" s="15" t="s">
        <v>237</v>
      </c>
      <c r="B438" s="8" t="s">
        <v>147</v>
      </c>
      <c r="C438" s="8"/>
      <c r="D438" s="8" t="s">
        <v>307</v>
      </c>
      <c r="E438" s="8"/>
      <c r="F438" s="33">
        <f>F439</f>
        <v>325.10000000000002</v>
      </c>
      <c r="G438" s="33"/>
      <c r="H438" s="33"/>
      <c r="I438" s="33"/>
      <c r="J438" s="33"/>
      <c r="K438" s="33"/>
      <c r="L438" s="33">
        <f>L439</f>
        <v>325.10000000000002</v>
      </c>
      <c r="M438" s="9">
        <v>325.10000000000002</v>
      </c>
      <c r="N438" s="33">
        <f>N439</f>
        <v>0</v>
      </c>
      <c r="O438" s="33"/>
      <c r="P438" s="33"/>
      <c r="Q438" s="33"/>
      <c r="R438" s="33">
        <f>R439</f>
        <v>0</v>
      </c>
      <c r="S438" s="9">
        <v>0</v>
      </c>
      <c r="T438" s="33">
        <f>T439</f>
        <v>0</v>
      </c>
      <c r="U438" s="33"/>
      <c r="V438" s="33"/>
      <c r="W438" s="33"/>
      <c r="X438" s="33">
        <f>X439</f>
        <v>0</v>
      </c>
      <c r="Y438" s="9">
        <v>0</v>
      </c>
      <c r="Z438" s="44">
        <f>Z439</f>
        <v>0</v>
      </c>
      <c r="AA438" s="44"/>
      <c r="AB438" s="44"/>
      <c r="AC438" s="44"/>
      <c r="AD438" s="44"/>
      <c r="AE438" s="44"/>
      <c r="AF438" s="44">
        <f>AF439</f>
        <v>0</v>
      </c>
      <c r="AG438" s="45">
        <v>0</v>
      </c>
      <c r="AH438" s="44">
        <f>AH439</f>
        <v>0</v>
      </c>
      <c r="AI438" s="44"/>
      <c r="AJ438" s="44"/>
      <c r="AK438" s="44"/>
      <c r="AL438" s="44">
        <f>AL439</f>
        <v>0</v>
      </c>
    </row>
    <row r="439" spans="1:38" ht="25.5" outlineLevel="4" x14ac:dyDescent="0.25">
      <c r="A439" s="15" t="s">
        <v>238</v>
      </c>
      <c r="B439" s="8" t="s">
        <v>147</v>
      </c>
      <c r="C439" s="8" t="s">
        <v>239</v>
      </c>
      <c r="D439" s="8" t="s">
        <v>307</v>
      </c>
      <c r="E439" s="8"/>
      <c r="F439" s="33">
        <f>F440</f>
        <v>325.10000000000002</v>
      </c>
      <c r="G439" s="33"/>
      <c r="H439" s="33"/>
      <c r="I439" s="33"/>
      <c r="J439" s="33"/>
      <c r="K439" s="33"/>
      <c r="L439" s="33">
        <f>L440</f>
        <v>325.10000000000002</v>
      </c>
      <c r="M439" s="9">
        <v>325.10000000000002</v>
      </c>
      <c r="N439" s="33">
        <f>N440</f>
        <v>0</v>
      </c>
      <c r="O439" s="33"/>
      <c r="P439" s="33"/>
      <c r="Q439" s="33"/>
      <c r="R439" s="33">
        <f>R440</f>
        <v>0</v>
      </c>
      <c r="S439" s="9">
        <v>0</v>
      </c>
      <c r="T439" s="33">
        <f>T440</f>
        <v>0</v>
      </c>
      <c r="U439" s="33"/>
      <c r="V439" s="33"/>
      <c r="W439" s="33"/>
      <c r="X439" s="33">
        <f>X440</f>
        <v>0</v>
      </c>
      <c r="Y439" s="9">
        <v>0</v>
      </c>
      <c r="Z439" s="44">
        <f>Z440</f>
        <v>0</v>
      </c>
      <c r="AA439" s="44"/>
      <c r="AB439" s="44"/>
      <c r="AC439" s="44"/>
      <c r="AD439" s="44"/>
      <c r="AE439" s="44"/>
      <c r="AF439" s="44">
        <f>AF440</f>
        <v>0</v>
      </c>
      <c r="AG439" s="45">
        <v>0</v>
      </c>
      <c r="AH439" s="44">
        <f>AH440</f>
        <v>0</v>
      </c>
      <c r="AI439" s="44"/>
      <c r="AJ439" s="44"/>
      <c r="AK439" s="44"/>
      <c r="AL439" s="44">
        <f>AL440</f>
        <v>0</v>
      </c>
    </row>
    <row r="440" spans="1:38" ht="38.25" outlineLevel="5" x14ac:dyDescent="0.25">
      <c r="A440" s="15" t="s">
        <v>58</v>
      </c>
      <c r="B440" s="8" t="s">
        <v>147</v>
      </c>
      <c r="C440" s="8" t="s">
        <v>239</v>
      </c>
      <c r="D440" s="8" t="s">
        <v>307</v>
      </c>
      <c r="E440" s="8" t="s">
        <v>59</v>
      </c>
      <c r="F440" s="33">
        <v>325.10000000000002</v>
      </c>
      <c r="G440" s="33"/>
      <c r="H440" s="33"/>
      <c r="I440" s="33"/>
      <c r="J440" s="33"/>
      <c r="K440" s="33"/>
      <c r="L440" s="34">
        <f>SUM(F440:K440)</f>
        <v>325.10000000000002</v>
      </c>
      <c r="M440" s="9">
        <v>325.10000000000002</v>
      </c>
      <c r="N440" s="33"/>
      <c r="O440" s="33"/>
      <c r="P440" s="33"/>
      <c r="Q440" s="33"/>
      <c r="R440" s="34">
        <f>SUM(N440:Q440)</f>
        <v>0</v>
      </c>
      <c r="S440" s="9">
        <v>0</v>
      </c>
      <c r="T440" s="33"/>
      <c r="U440" s="33"/>
      <c r="V440" s="33"/>
      <c r="W440" s="33"/>
      <c r="X440" s="34">
        <f>SUM(T440:W440)</f>
        <v>0</v>
      </c>
      <c r="Y440" s="9">
        <v>0</v>
      </c>
      <c r="Z440" s="44">
        <v>0</v>
      </c>
      <c r="AA440" s="44"/>
      <c r="AB440" s="44"/>
      <c r="AC440" s="44"/>
      <c r="AD440" s="44"/>
      <c r="AE440" s="44"/>
      <c r="AF440" s="46">
        <f>SUM(Z440:AE440)</f>
        <v>0</v>
      </c>
      <c r="AG440" s="45">
        <v>0</v>
      </c>
      <c r="AH440" s="44">
        <v>0</v>
      </c>
      <c r="AI440" s="44"/>
      <c r="AJ440" s="44"/>
      <c r="AK440" s="44"/>
      <c r="AL440" s="46">
        <f>SUM(AH440:AK440)</f>
        <v>0</v>
      </c>
    </row>
    <row r="441" spans="1:38" ht="51" outlineLevel="2" x14ac:dyDescent="0.25">
      <c r="A441" s="15" t="s">
        <v>308</v>
      </c>
      <c r="B441" s="8"/>
      <c r="C441" s="8"/>
      <c r="D441" s="8" t="s">
        <v>309</v>
      </c>
      <c r="E441" s="8"/>
      <c r="F441" s="33">
        <f>F442</f>
        <v>844.1</v>
      </c>
      <c r="G441" s="33"/>
      <c r="H441" s="33"/>
      <c r="I441" s="33"/>
      <c r="J441" s="33"/>
      <c r="K441" s="33"/>
      <c r="L441" s="33">
        <f>L442</f>
        <v>8440.9</v>
      </c>
      <c r="M441" s="9">
        <v>844.1</v>
      </c>
      <c r="N441" s="33">
        <f>N442</f>
        <v>0</v>
      </c>
      <c r="O441" s="33"/>
      <c r="P441" s="33"/>
      <c r="Q441" s="33"/>
      <c r="R441" s="33">
        <f>R442</f>
        <v>0</v>
      </c>
      <c r="S441" s="9">
        <v>0</v>
      </c>
      <c r="T441" s="33">
        <f>T442</f>
        <v>0</v>
      </c>
      <c r="U441" s="33"/>
      <c r="V441" s="33"/>
      <c r="W441" s="33"/>
      <c r="X441" s="33">
        <f>X442</f>
        <v>0</v>
      </c>
      <c r="Y441" s="9">
        <v>0</v>
      </c>
      <c r="Z441" s="44">
        <f>Z442</f>
        <v>0</v>
      </c>
      <c r="AA441" s="44"/>
      <c r="AB441" s="44"/>
      <c r="AC441" s="44"/>
      <c r="AD441" s="44"/>
      <c r="AE441" s="44"/>
      <c r="AF441" s="44">
        <f>AF442</f>
        <v>0</v>
      </c>
      <c r="AG441" s="45">
        <v>0</v>
      </c>
      <c r="AH441" s="44">
        <f>AH442</f>
        <v>0</v>
      </c>
      <c r="AI441" s="44"/>
      <c r="AJ441" s="44"/>
      <c r="AK441" s="44"/>
      <c r="AL441" s="44">
        <f>AL442</f>
        <v>0</v>
      </c>
    </row>
    <row r="442" spans="1:38" outlineLevel="3" x14ac:dyDescent="0.25">
      <c r="A442" s="15" t="s">
        <v>237</v>
      </c>
      <c r="B442" s="8" t="s">
        <v>147</v>
      </c>
      <c r="C442" s="8"/>
      <c r="D442" s="8" t="s">
        <v>309</v>
      </c>
      <c r="E442" s="8"/>
      <c r="F442" s="33">
        <f>F443</f>
        <v>844.1</v>
      </c>
      <c r="G442" s="33"/>
      <c r="H442" s="33"/>
      <c r="I442" s="33"/>
      <c r="J442" s="33"/>
      <c r="K442" s="33"/>
      <c r="L442" s="33">
        <f>L443</f>
        <v>8440.9</v>
      </c>
      <c r="M442" s="9">
        <v>844.1</v>
      </c>
      <c r="N442" s="33">
        <f>N443</f>
        <v>0</v>
      </c>
      <c r="O442" s="33"/>
      <c r="P442" s="33"/>
      <c r="Q442" s="33"/>
      <c r="R442" s="33">
        <f>R443</f>
        <v>0</v>
      </c>
      <c r="S442" s="9">
        <v>0</v>
      </c>
      <c r="T442" s="33">
        <f>T443</f>
        <v>0</v>
      </c>
      <c r="U442" s="33"/>
      <c r="V442" s="33"/>
      <c r="W442" s="33"/>
      <c r="X442" s="33">
        <f>X443</f>
        <v>0</v>
      </c>
      <c r="Y442" s="9">
        <v>0</v>
      </c>
      <c r="Z442" s="44">
        <f>Z443</f>
        <v>0</v>
      </c>
      <c r="AA442" s="44"/>
      <c r="AB442" s="44"/>
      <c r="AC442" s="44"/>
      <c r="AD442" s="44"/>
      <c r="AE442" s="44"/>
      <c r="AF442" s="44">
        <f>AF443</f>
        <v>0</v>
      </c>
      <c r="AG442" s="45">
        <v>0</v>
      </c>
      <c r="AH442" s="44">
        <f>AH443</f>
        <v>0</v>
      </c>
      <c r="AI442" s="44"/>
      <c r="AJ442" s="44"/>
      <c r="AK442" s="44"/>
      <c r="AL442" s="44">
        <f>AL443</f>
        <v>0</v>
      </c>
    </row>
    <row r="443" spans="1:38" ht="25.5" outlineLevel="4" x14ac:dyDescent="0.25">
      <c r="A443" s="15" t="s">
        <v>238</v>
      </c>
      <c r="B443" s="8" t="s">
        <v>147</v>
      </c>
      <c r="C443" s="8" t="s">
        <v>239</v>
      </c>
      <c r="D443" s="8" t="s">
        <v>309</v>
      </c>
      <c r="E443" s="8"/>
      <c r="F443" s="33">
        <f>F444</f>
        <v>844.1</v>
      </c>
      <c r="G443" s="33"/>
      <c r="H443" s="33"/>
      <c r="I443" s="33"/>
      <c r="J443" s="33"/>
      <c r="K443" s="33"/>
      <c r="L443" s="33">
        <f>L444</f>
        <v>8440.9</v>
      </c>
      <c r="M443" s="9">
        <v>844.1</v>
      </c>
      <c r="N443" s="33">
        <f>N444</f>
        <v>0</v>
      </c>
      <c r="O443" s="33"/>
      <c r="P443" s="33"/>
      <c r="Q443" s="33"/>
      <c r="R443" s="33">
        <f>R444</f>
        <v>0</v>
      </c>
      <c r="S443" s="9">
        <v>0</v>
      </c>
      <c r="T443" s="33">
        <f>T444</f>
        <v>0</v>
      </c>
      <c r="U443" s="33"/>
      <c r="V443" s="33"/>
      <c r="W443" s="33"/>
      <c r="X443" s="33">
        <f>X444</f>
        <v>0</v>
      </c>
      <c r="Y443" s="9">
        <v>0</v>
      </c>
      <c r="Z443" s="44">
        <f>Z444</f>
        <v>0</v>
      </c>
      <c r="AA443" s="44"/>
      <c r="AB443" s="44"/>
      <c r="AC443" s="44"/>
      <c r="AD443" s="44"/>
      <c r="AE443" s="44"/>
      <c r="AF443" s="44">
        <f>AF444</f>
        <v>0</v>
      </c>
      <c r="AG443" s="45">
        <v>0</v>
      </c>
      <c r="AH443" s="44">
        <f>AH444</f>
        <v>0</v>
      </c>
      <c r="AI443" s="44"/>
      <c r="AJ443" s="44"/>
      <c r="AK443" s="44"/>
      <c r="AL443" s="44">
        <f>AL444</f>
        <v>0</v>
      </c>
    </row>
    <row r="444" spans="1:38" ht="38.25" outlineLevel="5" x14ac:dyDescent="0.25">
      <c r="A444" s="15" t="s">
        <v>58</v>
      </c>
      <c r="B444" s="8" t="s">
        <v>147</v>
      </c>
      <c r="C444" s="8" t="s">
        <v>239</v>
      </c>
      <c r="D444" s="8" t="s">
        <v>309</v>
      </c>
      <c r="E444" s="8" t="s">
        <v>59</v>
      </c>
      <c r="F444" s="33">
        <v>844.1</v>
      </c>
      <c r="G444" s="33">
        <v>7596.8</v>
      </c>
      <c r="H444" s="33"/>
      <c r="I444" s="33"/>
      <c r="J444" s="33"/>
      <c r="K444" s="33"/>
      <c r="L444" s="34">
        <f>SUM(F444:K444)</f>
        <v>8440.9</v>
      </c>
      <c r="M444" s="9">
        <v>844.1</v>
      </c>
      <c r="N444" s="33"/>
      <c r="O444" s="33"/>
      <c r="P444" s="33"/>
      <c r="Q444" s="33"/>
      <c r="R444" s="34">
        <f>SUM(N444:Q444)</f>
        <v>0</v>
      </c>
      <c r="S444" s="9">
        <v>0</v>
      </c>
      <c r="T444" s="33"/>
      <c r="U444" s="33"/>
      <c r="V444" s="33"/>
      <c r="W444" s="33"/>
      <c r="X444" s="34">
        <f>SUM(T444:W444)</f>
        <v>0</v>
      </c>
      <c r="Y444" s="9">
        <v>0</v>
      </c>
      <c r="Z444" s="44">
        <v>0</v>
      </c>
      <c r="AA444" s="44"/>
      <c r="AB444" s="44"/>
      <c r="AC444" s="44"/>
      <c r="AD444" s="44"/>
      <c r="AE444" s="44"/>
      <c r="AF444" s="46">
        <f>SUM(Z444:AE444)</f>
        <v>0</v>
      </c>
      <c r="AG444" s="45">
        <v>0</v>
      </c>
      <c r="AH444" s="44">
        <v>0</v>
      </c>
      <c r="AI444" s="44"/>
      <c r="AJ444" s="44"/>
      <c r="AK444" s="44"/>
      <c r="AL444" s="46">
        <f>SUM(AH444:AK444)</f>
        <v>0</v>
      </c>
    </row>
    <row r="445" spans="1:38" ht="25.5" outlineLevel="2" x14ac:dyDescent="0.25">
      <c r="A445" s="15" t="s">
        <v>310</v>
      </c>
      <c r="B445" s="8"/>
      <c r="C445" s="8"/>
      <c r="D445" s="8" t="s">
        <v>311</v>
      </c>
      <c r="E445" s="8"/>
      <c r="F445" s="33">
        <f>F446</f>
        <v>15</v>
      </c>
      <c r="G445" s="33"/>
      <c r="H445" s="33"/>
      <c r="I445" s="33"/>
      <c r="J445" s="33"/>
      <c r="K445" s="33"/>
      <c r="L445" s="33">
        <f>L446</f>
        <v>15</v>
      </c>
      <c r="M445" s="9">
        <v>15</v>
      </c>
      <c r="N445" s="33">
        <f>N446</f>
        <v>0</v>
      </c>
      <c r="O445" s="33"/>
      <c r="P445" s="33"/>
      <c r="Q445" s="33"/>
      <c r="R445" s="33">
        <f>R446</f>
        <v>0</v>
      </c>
      <c r="S445" s="9">
        <v>315</v>
      </c>
      <c r="T445" s="33">
        <f>T446</f>
        <v>0</v>
      </c>
      <c r="U445" s="33"/>
      <c r="V445" s="33"/>
      <c r="W445" s="33"/>
      <c r="X445" s="33">
        <f>X446</f>
        <v>0</v>
      </c>
      <c r="Y445" s="9">
        <v>15</v>
      </c>
      <c r="Z445" s="44">
        <f>Z446</f>
        <v>315</v>
      </c>
      <c r="AA445" s="44"/>
      <c r="AB445" s="44"/>
      <c r="AC445" s="44"/>
      <c r="AD445" s="44"/>
      <c r="AE445" s="44"/>
      <c r="AF445" s="44">
        <f>AF446</f>
        <v>315</v>
      </c>
      <c r="AG445" s="45">
        <v>315</v>
      </c>
      <c r="AH445" s="44">
        <f>AH446</f>
        <v>15</v>
      </c>
      <c r="AI445" s="44"/>
      <c r="AJ445" s="44"/>
      <c r="AK445" s="44"/>
      <c r="AL445" s="44">
        <f>AL446</f>
        <v>15</v>
      </c>
    </row>
    <row r="446" spans="1:38" outlineLevel="3" x14ac:dyDescent="0.25">
      <c r="A446" s="15" t="s">
        <v>283</v>
      </c>
      <c r="B446" s="8" t="s">
        <v>24</v>
      </c>
      <c r="C446" s="8"/>
      <c r="D446" s="8" t="s">
        <v>311</v>
      </c>
      <c r="E446" s="8"/>
      <c r="F446" s="33">
        <f>F447</f>
        <v>15</v>
      </c>
      <c r="G446" s="33"/>
      <c r="H446" s="33"/>
      <c r="I446" s="33"/>
      <c r="J446" s="33"/>
      <c r="K446" s="33"/>
      <c r="L446" s="33">
        <f>L447</f>
        <v>15</v>
      </c>
      <c r="M446" s="9">
        <v>15</v>
      </c>
      <c r="N446" s="33">
        <f>N447</f>
        <v>0</v>
      </c>
      <c r="O446" s="33"/>
      <c r="P446" s="33"/>
      <c r="Q446" s="33"/>
      <c r="R446" s="33">
        <f>R447</f>
        <v>0</v>
      </c>
      <c r="S446" s="9">
        <v>315</v>
      </c>
      <c r="T446" s="33">
        <f>T447</f>
        <v>0</v>
      </c>
      <c r="U446" s="33"/>
      <c r="V446" s="33"/>
      <c r="W446" s="33"/>
      <c r="X446" s="33">
        <f>X447</f>
        <v>0</v>
      </c>
      <c r="Y446" s="9">
        <v>15</v>
      </c>
      <c r="Z446" s="44">
        <f>Z447</f>
        <v>315</v>
      </c>
      <c r="AA446" s="44"/>
      <c r="AB446" s="44"/>
      <c r="AC446" s="44"/>
      <c r="AD446" s="44"/>
      <c r="AE446" s="44"/>
      <c r="AF446" s="44">
        <f>AF447</f>
        <v>315</v>
      </c>
      <c r="AG446" s="45">
        <v>315</v>
      </c>
      <c r="AH446" s="44">
        <f>AH447</f>
        <v>15</v>
      </c>
      <c r="AI446" s="44"/>
      <c r="AJ446" s="44"/>
      <c r="AK446" s="44"/>
      <c r="AL446" s="44">
        <f>AL447</f>
        <v>15</v>
      </c>
    </row>
    <row r="447" spans="1:38" outlineLevel="4" x14ac:dyDescent="0.25">
      <c r="A447" s="15" t="s">
        <v>284</v>
      </c>
      <c r="B447" s="8" t="s">
        <v>24</v>
      </c>
      <c r="C447" s="8" t="s">
        <v>285</v>
      </c>
      <c r="D447" s="8" t="s">
        <v>311</v>
      </c>
      <c r="E447" s="8"/>
      <c r="F447" s="33">
        <f>F448</f>
        <v>15</v>
      </c>
      <c r="G447" s="33"/>
      <c r="H447" s="33"/>
      <c r="I447" s="33"/>
      <c r="J447" s="33"/>
      <c r="K447" s="33"/>
      <c r="L447" s="33">
        <f>L448</f>
        <v>15</v>
      </c>
      <c r="M447" s="9">
        <v>15</v>
      </c>
      <c r="N447" s="33">
        <f>N448</f>
        <v>0</v>
      </c>
      <c r="O447" s="33"/>
      <c r="P447" s="33"/>
      <c r="Q447" s="33"/>
      <c r="R447" s="33">
        <f>R448</f>
        <v>0</v>
      </c>
      <c r="S447" s="9">
        <v>315</v>
      </c>
      <c r="T447" s="33">
        <f>T448</f>
        <v>0</v>
      </c>
      <c r="U447" s="33"/>
      <c r="V447" s="33"/>
      <c r="W447" s="33"/>
      <c r="X447" s="33">
        <f>X448</f>
        <v>0</v>
      </c>
      <c r="Y447" s="9">
        <v>15</v>
      </c>
      <c r="Z447" s="44">
        <f>Z448</f>
        <v>315</v>
      </c>
      <c r="AA447" s="44"/>
      <c r="AB447" s="44"/>
      <c r="AC447" s="44"/>
      <c r="AD447" s="44"/>
      <c r="AE447" s="44"/>
      <c r="AF447" s="44">
        <f>AF448</f>
        <v>315</v>
      </c>
      <c r="AG447" s="45">
        <v>315</v>
      </c>
      <c r="AH447" s="44">
        <f>AH448</f>
        <v>15</v>
      </c>
      <c r="AI447" s="44"/>
      <c r="AJ447" s="44"/>
      <c r="AK447" s="44"/>
      <c r="AL447" s="44">
        <f>AL448</f>
        <v>15</v>
      </c>
    </row>
    <row r="448" spans="1:38" outlineLevel="5" x14ac:dyDescent="0.25">
      <c r="A448" s="15" t="s">
        <v>19</v>
      </c>
      <c r="B448" s="8" t="s">
        <v>24</v>
      </c>
      <c r="C448" s="8" t="s">
        <v>285</v>
      </c>
      <c r="D448" s="8" t="s">
        <v>311</v>
      </c>
      <c r="E448" s="8" t="s">
        <v>20</v>
      </c>
      <c r="F448" s="33">
        <v>15</v>
      </c>
      <c r="G448" s="33"/>
      <c r="H448" s="33"/>
      <c r="I448" s="33"/>
      <c r="J448" s="33"/>
      <c r="K448" s="33"/>
      <c r="L448" s="34">
        <f>SUM(F448:K448)</f>
        <v>15</v>
      </c>
      <c r="M448" s="9">
        <v>15</v>
      </c>
      <c r="N448" s="33"/>
      <c r="O448" s="33"/>
      <c r="P448" s="33"/>
      <c r="Q448" s="33"/>
      <c r="R448" s="34">
        <f>SUM(N448:Q448)</f>
        <v>0</v>
      </c>
      <c r="S448" s="9">
        <v>315</v>
      </c>
      <c r="T448" s="33"/>
      <c r="U448" s="33"/>
      <c r="V448" s="33"/>
      <c r="W448" s="33"/>
      <c r="X448" s="34">
        <f>SUM(T448:W448)</f>
        <v>0</v>
      </c>
      <c r="Y448" s="9">
        <v>15</v>
      </c>
      <c r="Z448" s="44">
        <v>315</v>
      </c>
      <c r="AA448" s="44"/>
      <c r="AB448" s="44"/>
      <c r="AC448" s="44"/>
      <c r="AD448" s="44"/>
      <c r="AE448" s="44"/>
      <c r="AF448" s="46">
        <f>SUM(Z448:AE448)</f>
        <v>315</v>
      </c>
      <c r="AG448" s="45">
        <v>315</v>
      </c>
      <c r="AH448" s="44">
        <v>15</v>
      </c>
      <c r="AI448" s="44"/>
      <c r="AJ448" s="44"/>
      <c r="AK448" s="44"/>
      <c r="AL448" s="46">
        <f>SUM(AH448:AK448)</f>
        <v>15</v>
      </c>
    </row>
    <row r="449" spans="1:38" ht="25.5" outlineLevel="2" x14ac:dyDescent="0.25">
      <c r="A449" s="15" t="s">
        <v>312</v>
      </c>
      <c r="B449" s="8"/>
      <c r="C449" s="8"/>
      <c r="D449" s="8" t="s">
        <v>313</v>
      </c>
      <c r="E449" s="8"/>
      <c r="F449" s="33">
        <f>F450</f>
        <v>200</v>
      </c>
      <c r="G449" s="33"/>
      <c r="H449" s="33"/>
      <c r="I449" s="33"/>
      <c r="J449" s="33"/>
      <c r="K449" s="33"/>
      <c r="L449" s="33">
        <f>L450</f>
        <v>200</v>
      </c>
      <c r="M449" s="9">
        <v>200</v>
      </c>
      <c r="N449" s="33">
        <f>N450</f>
        <v>0</v>
      </c>
      <c r="O449" s="33"/>
      <c r="P449" s="33"/>
      <c r="Q449" s="33"/>
      <c r="R449" s="33">
        <f>R450</f>
        <v>0</v>
      </c>
      <c r="S449" s="9">
        <v>200</v>
      </c>
      <c r="T449" s="33">
        <f>T450</f>
        <v>0</v>
      </c>
      <c r="U449" s="33"/>
      <c r="V449" s="33"/>
      <c r="W449" s="33"/>
      <c r="X449" s="33">
        <f>X450</f>
        <v>0</v>
      </c>
      <c r="Y449" s="9">
        <v>200</v>
      </c>
      <c r="Z449" s="44">
        <f>Z450</f>
        <v>200</v>
      </c>
      <c r="AA449" s="44"/>
      <c r="AB449" s="44"/>
      <c r="AC449" s="44"/>
      <c r="AD449" s="44"/>
      <c r="AE449" s="44"/>
      <c r="AF449" s="44">
        <f>AF450</f>
        <v>200</v>
      </c>
      <c r="AG449" s="45">
        <v>200</v>
      </c>
      <c r="AH449" s="44">
        <f>AH450</f>
        <v>200</v>
      </c>
      <c r="AI449" s="44"/>
      <c r="AJ449" s="44"/>
      <c r="AK449" s="44"/>
      <c r="AL449" s="44">
        <f>AL450</f>
        <v>200</v>
      </c>
    </row>
    <row r="450" spans="1:38" outlineLevel="3" x14ac:dyDescent="0.25">
      <c r="A450" s="15" t="s">
        <v>283</v>
      </c>
      <c r="B450" s="8" t="s">
        <v>24</v>
      </c>
      <c r="C450" s="8"/>
      <c r="D450" s="8" t="s">
        <v>313</v>
      </c>
      <c r="E450" s="8"/>
      <c r="F450" s="33">
        <f>F451</f>
        <v>200</v>
      </c>
      <c r="G450" s="33"/>
      <c r="H450" s="33"/>
      <c r="I450" s="33"/>
      <c r="J450" s="33"/>
      <c r="K450" s="33"/>
      <c r="L450" s="33">
        <f>L451</f>
        <v>200</v>
      </c>
      <c r="M450" s="9">
        <v>200</v>
      </c>
      <c r="N450" s="33">
        <f>N451</f>
        <v>0</v>
      </c>
      <c r="O450" s="33"/>
      <c r="P450" s="33"/>
      <c r="Q450" s="33"/>
      <c r="R450" s="33">
        <f>R451</f>
        <v>0</v>
      </c>
      <c r="S450" s="9">
        <v>200</v>
      </c>
      <c r="T450" s="33">
        <f>T451</f>
        <v>0</v>
      </c>
      <c r="U450" s="33"/>
      <c r="V450" s="33"/>
      <c r="W450" s="33"/>
      <c r="X450" s="33">
        <f>X451</f>
        <v>0</v>
      </c>
      <c r="Y450" s="9">
        <v>200</v>
      </c>
      <c r="Z450" s="44">
        <f>Z451</f>
        <v>200</v>
      </c>
      <c r="AA450" s="44"/>
      <c r="AB450" s="44"/>
      <c r="AC450" s="44"/>
      <c r="AD450" s="44"/>
      <c r="AE450" s="44"/>
      <c r="AF450" s="44">
        <f>AF451</f>
        <v>200</v>
      </c>
      <c r="AG450" s="45">
        <v>200</v>
      </c>
      <c r="AH450" s="44">
        <f>AH451</f>
        <v>200</v>
      </c>
      <c r="AI450" s="44"/>
      <c r="AJ450" s="44"/>
      <c r="AK450" s="44"/>
      <c r="AL450" s="44">
        <f>AL451</f>
        <v>200</v>
      </c>
    </row>
    <row r="451" spans="1:38" outlineLevel="4" x14ac:dyDescent="0.25">
      <c r="A451" s="15" t="s">
        <v>284</v>
      </c>
      <c r="B451" s="8" t="s">
        <v>24</v>
      </c>
      <c r="C451" s="8" t="s">
        <v>285</v>
      </c>
      <c r="D451" s="8" t="s">
        <v>313</v>
      </c>
      <c r="E451" s="8"/>
      <c r="F451" s="33">
        <f>F452</f>
        <v>200</v>
      </c>
      <c r="G451" s="33"/>
      <c r="H451" s="33"/>
      <c r="I451" s="33"/>
      <c r="J451" s="33"/>
      <c r="K451" s="33"/>
      <c r="L451" s="33">
        <f>L452</f>
        <v>200</v>
      </c>
      <c r="M451" s="9">
        <v>200</v>
      </c>
      <c r="N451" s="33">
        <f>N452</f>
        <v>0</v>
      </c>
      <c r="O451" s="33"/>
      <c r="P451" s="33"/>
      <c r="Q451" s="33"/>
      <c r="R451" s="33">
        <f>R452</f>
        <v>0</v>
      </c>
      <c r="S451" s="9">
        <v>200</v>
      </c>
      <c r="T451" s="33">
        <f>T452</f>
        <v>0</v>
      </c>
      <c r="U451" s="33"/>
      <c r="V451" s="33"/>
      <c r="W451" s="33"/>
      <c r="X451" s="33">
        <f>X452</f>
        <v>0</v>
      </c>
      <c r="Y451" s="9">
        <v>200</v>
      </c>
      <c r="Z451" s="44">
        <f>Z452</f>
        <v>200</v>
      </c>
      <c r="AA451" s="44"/>
      <c r="AB451" s="44"/>
      <c r="AC451" s="44"/>
      <c r="AD451" s="44"/>
      <c r="AE451" s="44"/>
      <c r="AF451" s="44">
        <f>AF452</f>
        <v>200</v>
      </c>
      <c r="AG451" s="45">
        <v>200</v>
      </c>
      <c r="AH451" s="44">
        <f>AH452</f>
        <v>200</v>
      </c>
      <c r="AI451" s="44"/>
      <c r="AJ451" s="44"/>
      <c r="AK451" s="44"/>
      <c r="AL451" s="44">
        <f>AL452</f>
        <v>200</v>
      </c>
    </row>
    <row r="452" spans="1:38" outlineLevel="5" x14ac:dyDescent="0.25">
      <c r="A452" s="15" t="s">
        <v>19</v>
      </c>
      <c r="B452" s="8" t="s">
        <v>24</v>
      </c>
      <c r="C452" s="8" t="s">
        <v>285</v>
      </c>
      <c r="D452" s="8" t="s">
        <v>313</v>
      </c>
      <c r="E452" s="8" t="s">
        <v>20</v>
      </c>
      <c r="F452" s="33">
        <v>200</v>
      </c>
      <c r="G452" s="33"/>
      <c r="H452" s="33"/>
      <c r="I452" s="33"/>
      <c r="J452" s="33"/>
      <c r="K452" s="33"/>
      <c r="L452" s="34">
        <f>SUM(F452:K452)</f>
        <v>200</v>
      </c>
      <c r="M452" s="9">
        <v>200</v>
      </c>
      <c r="N452" s="33"/>
      <c r="O452" s="33"/>
      <c r="P452" s="33"/>
      <c r="Q452" s="33"/>
      <c r="R452" s="34">
        <f>SUM(N452:Q452)</f>
        <v>0</v>
      </c>
      <c r="S452" s="9">
        <v>200</v>
      </c>
      <c r="T452" s="33"/>
      <c r="U452" s="33"/>
      <c r="V452" s="33"/>
      <c r="W452" s="33"/>
      <c r="X452" s="34">
        <f>SUM(T452:W452)</f>
        <v>0</v>
      </c>
      <c r="Y452" s="9">
        <v>200</v>
      </c>
      <c r="Z452" s="44">
        <v>200</v>
      </c>
      <c r="AA452" s="44"/>
      <c r="AB452" s="44"/>
      <c r="AC452" s="44"/>
      <c r="AD452" s="44"/>
      <c r="AE452" s="44"/>
      <c r="AF452" s="46">
        <f>SUM(Z452:AE452)</f>
        <v>200</v>
      </c>
      <c r="AG452" s="45">
        <v>200</v>
      </c>
      <c r="AH452" s="44">
        <v>200</v>
      </c>
      <c r="AI452" s="44"/>
      <c r="AJ452" s="44"/>
      <c r="AK452" s="44"/>
      <c r="AL452" s="46">
        <f>SUM(AH452:AK452)</f>
        <v>200</v>
      </c>
    </row>
    <row r="453" spans="1:38" s="12" customFormat="1" ht="25.5" x14ac:dyDescent="0.2">
      <c r="A453" s="7" t="s">
        <v>314</v>
      </c>
      <c r="B453" s="13"/>
      <c r="C453" s="13"/>
      <c r="D453" s="13" t="s">
        <v>315</v>
      </c>
      <c r="E453" s="13"/>
      <c r="F453" s="30">
        <f>F454+F464</f>
        <v>8120.83</v>
      </c>
      <c r="G453" s="30"/>
      <c r="H453" s="30"/>
      <c r="I453" s="30"/>
      <c r="J453" s="30"/>
      <c r="K453" s="30"/>
      <c r="L453" s="30">
        <f>L454+L464</f>
        <v>8120.83</v>
      </c>
      <c r="M453" s="14">
        <v>8120.83</v>
      </c>
      <c r="N453" s="30">
        <f>N454+N464</f>
        <v>0</v>
      </c>
      <c r="O453" s="30"/>
      <c r="P453" s="30"/>
      <c r="Q453" s="30"/>
      <c r="R453" s="30">
        <f>R454+R464</f>
        <v>0</v>
      </c>
      <c r="S453" s="14">
        <v>8489.86</v>
      </c>
      <c r="T453" s="30">
        <f>T454+T464</f>
        <v>0</v>
      </c>
      <c r="U453" s="30"/>
      <c r="V453" s="30"/>
      <c r="W453" s="30"/>
      <c r="X453" s="30">
        <f>X454+X464</f>
        <v>0</v>
      </c>
      <c r="Y453" s="14">
        <v>8877.16</v>
      </c>
      <c r="Z453" s="42">
        <f>Z454+Z464</f>
        <v>8489.8599999999988</v>
      </c>
      <c r="AA453" s="42"/>
      <c r="AB453" s="42"/>
      <c r="AC453" s="42"/>
      <c r="AD453" s="42"/>
      <c r="AE453" s="42"/>
      <c r="AF453" s="42">
        <f>AF454+AF464</f>
        <v>8489.8599999999988</v>
      </c>
      <c r="AG453" s="43">
        <v>8489.86</v>
      </c>
      <c r="AH453" s="42">
        <f>AH454+AH464</f>
        <v>8877.16</v>
      </c>
      <c r="AI453" s="42"/>
      <c r="AJ453" s="42"/>
      <c r="AK453" s="42"/>
      <c r="AL453" s="42">
        <f>AL454+AL464</f>
        <v>8877.16</v>
      </c>
    </row>
    <row r="454" spans="1:38" ht="51" outlineLevel="1" x14ac:dyDescent="0.25">
      <c r="A454" s="15" t="s">
        <v>316</v>
      </c>
      <c r="B454" s="8"/>
      <c r="C454" s="8"/>
      <c r="D454" s="8" t="s">
        <v>317</v>
      </c>
      <c r="E454" s="8"/>
      <c r="F454" s="33">
        <f>F455+F460</f>
        <v>7832.62</v>
      </c>
      <c r="G454" s="33"/>
      <c r="H454" s="33"/>
      <c r="I454" s="33"/>
      <c r="J454" s="33"/>
      <c r="K454" s="33"/>
      <c r="L454" s="33">
        <f>L455+L460</f>
        <v>7832.62</v>
      </c>
      <c r="M454" s="9">
        <v>7832.62</v>
      </c>
      <c r="N454" s="33">
        <f>N455+N460</f>
        <v>0</v>
      </c>
      <c r="O454" s="33"/>
      <c r="P454" s="33"/>
      <c r="Q454" s="33"/>
      <c r="R454" s="33">
        <f>R455+R460</f>
        <v>0</v>
      </c>
      <c r="S454" s="9">
        <v>8201.65</v>
      </c>
      <c r="T454" s="33">
        <f>T455+T460</f>
        <v>0</v>
      </c>
      <c r="U454" s="33"/>
      <c r="V454" s="33"/>
      <c r="W454" s="33"/>
      <c r="X454" s="33">
        <f>X455+X460</f>
        <v>0</v>
      </c>
      <c r="Y454" s="9">
        <v>8588.9500000000007</v>
      </c>
      <c r="Z454" s="44">
        <f>Z455+Z460</f>
        <v>8201.65</v>
      </c>
      <c r="AA454" s="44"/>
      <c r="AB454" s="44"/>
      <c r="AC454" s="44"/>
      <c r="AD454" s="44"/>
      <c r="AE454" s="44"/>
      <c r="AF454" s="44">
        <f>AF455+AF460</f>
        <v>8201.65</v>
      </c>
      <c r="AG454" s="45">
        <v>8201.65</v>
      </c>
      <c r="AH454" s="44">
        <f>AH455+AH460</f>
        <v>8588.9500000000007</v>
      </c>
      <c r="AI454" s="44"/>
      <c r="AJ454" s="44"/>
      <c r="AK454" s="44"/>
      <c r="AL454" s="44">
        <f>AL455+AL460</f>
        <v>8588.9500000000007</v>
      </c>
    </row>
    <row r="455" spans="1:38" ht="25.5" outlineLevel="2" x14ac:dyDescent="0.25">
      <c r="A455" s="15" t="s">
        <v>105</v>
      </c>
      <c r="B455" s="8"/>
      <c r="C455" s="8"/>
      <c r="D455" s="8" t="s">
        <v>318</v>
      </c>
      <c r="E455" s="8"/>
      <c r="F455" s="33">
        <f>F456</f>
        <v>7802.62</v>
      </c>
      <c r="G455" s="33"/>
      <c r="H455" s="33"/>
      <c r="I455" s="33"/>
      <c r="J455" s="33"/>
      <c r="K455" s="33"/>
      <c r="L455" s="33">
        <f>L456</f>
        <v>7802.62</v>
      </c>
      <c r="M455" s="9">
        <v>7802.62</v>
      </c>
      <c r="N455" s="33">
        <f>N456</f>
        <v>0</v>
      </c>
      <c r="O455" s="33"/>
      <c r="P455" s="33"/>
      <c r="Q455" s="33"/>
      <c r="R455" s="33">
        <f>R456</f>
        <v>0</v>
      </c>
      <c r="S455" s="9">
        <v>8171.65</v>
      </c>
      <c r="T455" s="33">
        <f>T456</f>
        <v>0</v>
      </c>
      <c r="U455" s="33"/>
      <c r="V455" s="33"/>
      <c r="W455" s="33"/>
      <c r="X455" s="33">
        <f>X456</f>
        <v>0</v>
      </c>
      <c r="Y455" s="9">
        <v>8558.9500000000007</v>
      </c>
      <c r="Z455" s="44">
        <f>Z456</f>
        <v>8171.65</v>
      </c>
      <c r="AA455" s="44"/>
      <c r="AB455" s="44"/>
      <c r="AC455" s="44"/>
      <c r="AD455" s="44"/>
      <c r="AE455" s="44"/>
      <c r="AF455" s="44">
        <f>AF456</f>
        <v>8171.65</v>
      </c>
      <c r="AG455" s="45">
        <v>8171.65</v>
      </c>
      <c r="AH455" s="44">
        <f>AH456</f>
        <v>8558.9500000000007</v>
      </c>
      <c r="AI455" s="44"/>
      <c r="AJ455" s="44"/>
      <c r="AK455" s="44"/>
      <c r="AL455" s="44">
        <f>AL456</f>
        <v>8558.9500000000007</v>
      </c>
    </row>
    <row r="456" spans="1:38" outlineLevel="3" x14ac:dyDescent="0.25">
      <c r="A456" s="15" t="s">
        <v>283</v>
      </c>
      <c r="B456" s="8" t="s">
        <v>24</v>
      </c>
      <c r="C456" s="8"/>
      <c r="D456" s="8" t="s">
        <v>318</v>
      </c>
      <c r="E456" s="8"/>
      <c r="F456" s="33">
        <f>F457</f>
        <v>7802.62</v>
      </c>
      <c r="G456" s="33"/>
      <c r="H456" s="33"/>
      <c r="I456" s="33"/>
      <c r="J456" s="33"/>
      <c r="K456" s="33"/>
      <c r="L456" s="33">
        <f>L457</f>
        <v>7802.62</v>
      </c>
      <c r="M456" s="9">
        <v>7802.62</v>
      </c>
      <c r="N456" s="33">
        <f>N457</f>
        <v>0</v>
      </c>
      <c r="O456" s="33"/>
      <c r="P456" s="33"/>
      <c r="Q456" s="33"/>
      <c r="R456" s="33">
        <f>R457</f>
        <v>0</v>
      </c>
      <c r="S456" s="9">
        <v>8171.65</v>
      </c>
      <c r="T456" s="33">
        <f>T457</f>
        <v>0</v>
      </c>
      <c r="U456" s="33"/>
      <c r="V456" s="33"/>
      <c r="W456" s="33"/>
      <c r="X456" s="33">
        <f>X457</f>
        <v>0</v>
      </c>
      <c r="Y456" s="9">
        <v>8558.9500000000007</v>
      </c>
      <c r="Z456" s="44">
        <f>Z457</f>
        <v>8171.65</v>
      </c>
      <c r="AA456" s="44"/>
      <c r="AB456" s="44"/>
      <c r="AC456" s="44"/>
      <c r="AD456" s="44"/>
      <c r="AE456" s="44"/>
      <c r="AF456" s="44">
        <f>AF457</f>
        <v>8171.65</v>
      </c>
      <c r="AG456" s="45">
        <v>8171.65</v>
      </c>
      <c r="AH456" s="44">
        <f>AH457</f>
        <v>8558.9500000000007</v>
      </c>
      <c r="AI456" s="44"/>
      <c r="AJ456" s="44"/>
      <c r="AK456" s="44"/>
      <c r="AL456" s="44">
        <f>AL457</f>
        <v>8558.9500000000007</v>
      </c>
    </row>
    <row r="457" spans="1:38" ht="51" outlineLevel="4" x14ac:dyDescent="0.25">
      <c r="A457" s="15" t="s">
        <v>319</v>
      </c>
      <c r="B457" s="8" t="s">
        <v>24</v>
      </c>
      <c r="C457" s="8" t="s">
        <v>98</v>
      </c>
      <c r="D457" s="8" t="s">
        <v>318</v>
      </c>
      <c r="E457" s="8"/>
      <c r="F457" s="33">
        <f>F458+F459</f>
        <v>7802.62</v>
      </c>
      <c r="G457" s="33"/>
      <c r="H457" s="33"/>
      <c r="I457" s="33"/>
      <c r="J457" s="33"/>
      <c r="K457" s="33"/>
      <c r="L457" s="33">
        <f>L458+L459</f>
        <v>7802.62</v>
      </c>
      <c r="M457" s="9">
        <v>7802.62</v>
      </c>
      <c r="N457" s="33">
        <f>N458+N459</f>
        <v>0</v>
      </c>
      <c r="O457" s="33"/>
      <c r="P457" s="33"/>
      <c r="Q457" s="33"/>
      <c r="R457" s="33">
        <f>R458+R459</f>
        <v>0</v>
      </c>
      <c r="S457" s="9">
        <v>8171.65</v>
      </c>
      <c r="T457" s="33">
        <f>T458+T459</f>
        <v>0</v>
      </c>
      <c r="U457" s="33"/>
      <c r="V457" s="33"/>
      <c r="W457" s="33"/>
      <c r="X457" s="33">
        <f>X458+X459</f>
        <v>0</v>
      </c>
      <c r="Y457" s="9">
        <v>8558.9500000000007</v>
      </c>
      <c r="Z457" s="44">
        <f>Z458+Z459</f>
        <v>8171.65</v>
      </c>
      <c r="AA457" s="44"/>
      <c r="AB457" s="44"/>
      <c r="AC457" s="44"/>
      <c r="AD457" s="44"/>
      <c r="AE457" s="44"/>
      <c r="AF457" s="44">
        <f>AF458+AF459</f>
        <v>8171.65</v>
      </c>
      <c r="AG457" s="45">
        <v>8171.65</v>
      </c>
      <c r="AH457" s="44">
        <f>AH458+AH459</f>
        <v>8558.9500000000007</v>
      </c>
      <c r="AI457" s="44"/>
      <c r="AJ457" s="44"/>
      <c r="AK457" s="44"/>
      <c r="AL457" s="44">
        <f>AL458+AL459</f>
        <v>8558.9500000000007</v>
      </c>
    </row>
    <row r="458" spans="1:38" ht="38.25" outlineLevel="5" x14ac:dyDescent="0.25">
      <c r="A458" s="15" t="s">
        <v>99</v>
      </c>
      <c r="B458" s="8" t="s">
        <v>24</v>
      </c>
      <c r="C458" s="8" t="s">
        <v>98</v>
      </c>
      <c r="D458" s="8" t="s">
        <v>318</v>
      </c>
      <c r="E458" s="8" t="s">
        <v>100</v>
      </c>
      <c r="F458" s="33">
        <v>7378.47</v>
      </c>
      <c r="G458" s="33"/>
      <c r="H458" s="33"/>
      <c r="I458" s="33"/>
      <c r="J458" s="33"/>
      <c r="K458" s="33"/>
      <c r="L458" s="34">
        <f>SUM(F458:K458)</f>
        <v>7378.47</v>
      </c>
      <c r="M458" s="9">
        <v>7378.47</v>
      </c>
      <c r="N458" s="33"/>
      <c r="O458" s="33"/>
      <c r="P458" s="33"/>
      <c r="Q458" s="33"/>
      <c r="R458" s="34">
        <f t="shared" ref="R458:R459" si="124">SUM(N458:Q458)</f>
        <v>0</v>
      </c>
      <c r="S458" s="9">
        <v>7747.5</v>
      </c>
      <c r="T458" s="33"/>
      <c r="U458" s="33"/>
      <c r="V458" s="33"/>
      <c r="W458" s="33"/>
      <c r="X458" s="34">
        <f t="shared" ref="X458:X459" si="125">SUM(T458:W458)</f>
        <v>0</v>
      </c>
      <c r="Y458" s="9">
        <v>8134.8</v>
      </c>
      <c r="Z458" s="44">
        <v>7747.5</v>
      </c>
      <c r="AA458" s="44"/>
      <c r="AB458" s="44"/>
      <c r="AC458" s="44"/>
      <c r="AD458" s="44"/>
      <c r="AE458" s="44"/>
      <c r="AF458" s="46">
        <f t="shared" ref="AF458:AF459" si="126">SUM(Z458:AE458)</f>
        <v>7747.5</v>
      </c>
      <c r="AG458" s="45">
        <v>7747.5</v>
      </c>
      <c r="AH458" s="44">
        <v>8134.8</v>
      </c>
      <c r="AI458" s="44"/>
      <c r="AJ458" s="44"/>
      <c r="AK458" s="44"/>
      <c r="AL458" s="46">
        <f t="shared" ref="AL458:AL459" si="127">SUM(AH458:AK458)</f>
        <v>8134.8</v>
      </c>
    </row>
    <row r="459" spans="1:38" ht="38.25" outlineLevel="5" x14ac:dyDescent="0.25">
      <c r="A459" s="15" t="s">
        <v>58</v>
      </c>
      <c r="B459" s="8" t="s">
        <v>24</v>
      </c>
      <c r="C459" s="8" t="s">
        <v>98</v>
      </c>
      <c r="D459" s="8" t="s">
        <v>318</v>
      </c>
      <c r="E459" s="8" t="s">
        <v>59</v>
      </c>
      <c r="F459" s="33">
        <v>424.15</v>
      </c>
      <c r="G459" s="33"/>
      <c r="H459" s="33"/>
      <c r="I459" s="33"/>
      <c r="J459" s="33"/>
      <c r="K459" s="33"/>
      <c r="L459" s="34">
        <f>SUM(F459:K459)</f>
        <v>424.15</v>
      </c>
      <c r="M459" s="9">
        <v>424.15</v>
      </c>
      <c r="N459" s="33"/>
      <c r="O459" s="33"/>
      <c r="P459" s="33"/>
      <c r="Q459" s="33"/>
      <c r="R459" s="34">
        <f t="shared" si="124"/>
        <v>0</v>
      </c>
      <c r="S459" s="9">
        <v>424.15</v>
      </c>
      <c r="T459" s="33"/>
      <c r="U459" s="33"/>
      <c r="V459" s="33"/>
      <c r="W459" s="33"/>
      <c r="X459" s="34">
        <f t="shared" si="125"/>
        <v>0</v>
      </c>
      <c r="Y459" s="9">
        <v>424.15</v>
      </c>
      <c r="Z459" s="44">
        <v>424.15</v>
      </c>
      <c r="AA459" s="44"/>
      <c r="AB459" s="44"/>
      <c r="AC459" s="44"/>
      <c r="AD459" s="44"/>
      <c r="AE459" s="44"/>
      <c r="AF459" s="46">
        <f t="shared" si="126"/>
        <v>424.15</v>
      </c>
      <c r="AG459" s="45">
        <v>424.15</v>
      </c>
      <c r="AH459" s="44">
        <v>424.15</v>
      </c>
      <c r="AI459" s="44"/>
      <c r="AJ459" s="44"/>
      <c r="AK459" s="44"/>
      <c r="AL459" s="46">
        <f t="shared" si="127"/>
        <v>424.15</v>
      </c>
    </row>
    <row r="460" spans="1:38" ht="51" outlineLevel="2" x14ac:dyDescent="0.25">
      <c r="A460" s="15" t="s">
        <v>320</v>
      </c>
      <c r="B460" s="8"/>
      <c r="C460" s="8"/>
      <c r="D460" s="8" t="s">
        <v>321</v>
      </c>
      <c r="E460" s="8"/>
      <c r="F460" s="33">
        <f>F461</f>
        <v>30</v>
      </c>
      <c r="G460" s="33"/>
      <c r="H460" s="33"/>
      <c r="I460" s="33"/>
      <c r="J460" s="33"/>
      <c r="K460" s="33"/>
      <c r="L460" s="33">
        <f>L461</f>
        <v>30</v>
      </c>
      <c r="M460" s="9">
        <v>30</v>
      </c>
      <c r="N460" s="33">
        <f>N461</f>
        <v>0</v>
      </c>
      <c r="O460" s="33"/>
      <c r="P460" s="33"/>
      <c r="Q460" s="33"/>
      <c r="R460" s="33">
        <f>R461</f>
        <v>0</v>
      </c>
      <c r="S460" s="9">
        <v>30</v>
      </c>
      <c r="T460" s="33">
        <f>T461</f>
        <v>0</v>
      </c>
      <c r="U460" s="33"/>
      <c r="V460" s="33"/>
      <c r="W460" s="33"/>
      <c r="X460" s="33">
        <f>X461</f>
        <v>0</v>
      </c>
      <c r="Y460" s="9">
        <v>30</v>
      </c>
      <c r="Z460" s="44">
        <f>Z461</f>
        <v>30</v>
      </c>
      <c r="AA460" s="44"/>
      <c r="AB460" s="44"/>
      <c r="AC460" s="44"/>
      <c r="AD460" s="44"/>
      <c r="AE460" s="44"/>
      <c r="AF460" s="44">
        <f>AF461</f>
        <v>30</v>
      </c>
      <c r="AG460" s="45">
        <v>30</v>
      </c>
      <c r="AH460" s="44">
        <f>AH461</f>
        <v>30</v>
      </c>
      <c r="AI460" s="44"/>
      <c r="AJ460" s="44"/>
      <c r="AK460" s="44"/>
      <c r="AL460" s="44">
        <f>AL461</f>
        <v>30</v>
      </c>
    </row>
    <row r="461" spans="1:38" outlineLevel="3" x14ac:dyDescent="0.25">
      <c r="A461" s="15" t="s">
        <v>283</v>
      </c>
      <c r="B461" s="8" t="s">
        <v>24</v>
      </c>
      <c r="C461" s="8"/>
      <c r="D461" s="8" t="s">
        <v>321</v>
      </c>
      <c r="E461" s="8"/>
      <c r="F461" s="33">
        <f>F462</f>
        <v>30</v>
      </c>
      <c r="G461" s="33"/>
      <c r="H461" s="33"/>
      <c r="I461" s="33"/>
      <c r="J461" s="33"/>
      <c r="K461" s="33"/>
      <c r="L461" s="33">
        <f>L462</f>
        <v>30</v>
      </c>
      <c r="M461" s="9">
        <v>30</v>
      </c>
      <c r="N461" s="33">
        <f>N462</f>
        <v>0</v>
      </c>
      <c r="O461" s="33"/>
      <c r="P461" s="33"/>
      <c r="Q461" s="33"/>
      <c r="R461" s="33">
        <f>R462</f>
        <v>0</v>
      </c>
      <c r="S461" s="9">
        <v>30</v>
      </c>
      <c r="T461" s="33">
        <f>T462</f>
        <v>0</v>
      </c>
      <c r="U461" s="33"/>
      <c r="V461" s="33"/>
      <c r="W461" s="33"/>
      <c r="X461" s="33">
        <f>X462</f>
        <v>0</v>
      </c>
      <c r="Y461" s="9">
        <v>30</v>
      </c>
      <c r="Z461" s="44">
        <f>Z462</f>
        <v>30</v>
      </c>
      <c r="AA461" s="44"/>
      <c r="AB461" s="44"/>
      <c r="AC461" s="44"/>
      <c r="AD461" s="44"/>
      <c r="AE461" s="44"/>
      <c r="AF461" s="44">
        <f>AF462</f>
        <v>30</v>
      </c>
      <c r="AG461" s="45">
        <v>30</v>
      </c>
      <c r="AH461" s="44">
        <f>AH462</f>
        <v>30</v>
      </c>
      <c r="AI461" s="44"/>
      <c r="AJ461" s="44"/>
      <c r="AK461" s="44"/>
      <c r="AL461" s="44">
        <f>AL462</f>
        <v>30</v>
      </c>
    </row>
    <row r="462" spans="1:38" ht="51" outlineLevel="4" x14ac:dyDescent="0.25">
      <c r="A462" s="15" t="s">
        <v>319</v>
      </c>
      <c r="B462" s="8" t="s">
        <v>24</v>
      </c>
      <c r="C462" s="8" t="s">
        <v>98</v>
      </c>
      <c r="D462" s="8" t="s">
        <v>321</v>
      </c>
      <c r="E462" s="8"/>
      <c r="F462" s="33">
        <f>F463</f>
        <v>30</v>
      </c>
      <c r="G462" s="33"/>
      <c r="H462" s="33"/>
      <c r="I462" s="33"/>
      <c r="J462" s="33"/>
      <c r="K462" s="33"/>
      <c r="L462" s="33">
        <f>L463</f>
        <v>30</v>
      </c>
      <c r="M462" s="9">
        <v>30</v>
      </c>
      <c r="N462" s="33">
        <f>N463</f>
        <v>0</v>
      </c>
      <c r="O462" s="33"/>
      <c r="P462" s="33"/>
      <c r="Q462" s="33"/>
      <c r="R462" s="33">
        <f>R463</f>
        <v>0</v>
      </c>
      <c r="S462" s="9">
        <v>30</v>
      </c>
      <c r="T462" s="33">
        <f>T463</f>
        <v>0</v>
      </c>
      <c r="U462" s="33"/>
      <c r="V462" s="33"/>
      <c r="W462" s="33"/>
      <c r="X462" s="33">
        <f>X463</f>
        <v>0</v>
      </c>
      <c r="Y462" s="9">
        <v>30</v>
      </c>
      <c r="Z462" s="44">
        <f>Z463</f>
        <v>30</v>
      </c>
      <c r="AA462" s="44"/>
      <c r="AB462" s="44"/>
      <c r="AC462" s="44"/>
      <c r="AD462" s="44"/>
      <c r="AE462" s="44"/>
      <c r="AF462" s="44">
        <f>AF463</f>
        <v>30</v>
      </c>
      <c r="AG462" s="45">
        <v>30</v>
      </c>
      <c r="AH462" s="44">
        <f>AH463</f>
        <v>30</v>
      </c>
      <c r="AI462" s="44"/>
      <c r="AJ462" s="44"/>
      <c r="AK462" s="44"/>
      <c r="AL462" s="44">
        <f>AL463</f>
        <v>30</v>
      </c>
    </row>
    <row r="463" spans="1:38" ht="38.25" outlineLevel="5" x14ac:dyDescent="0.25">
      <c r="A463" s="15" t="s">
        <v>58</v>
      </c>
      <c r="B463" s="8" t="s">
        <v>24</v>
      </c>
      <c r="C463" s="8" t="s">
        <v>98</v>
      </c>
      <c r="D463" s="8" t="s">
        <v>321</v>
      </c>
      <c r="E463" s="8" t="s">
        <v>59</v>
      </c>
      <c r="F463" s="33">
        <v>30</v>
      </c>
      <c r="G463" s="33"/>
      <c r="H463" s="33"/>
      <c r="I463" s="33"/>
      <c r="J463" s="33"/>
      <c r="K463" s="33"/>
      <c r="L463" s="34">
        <f>SUM(F463:K463)</f>
        <v>30</v>
      </c>
      <c r="M463" s="9">
        <v>30</v>
      </c>
      <c r="N463" s="33"/>
      <c r="O463" s="33"/>
      <c r="P463" s="33"/>
      <c r="Q463" s="33"/>
      <c r="R463" s="34">
        <f>SUM(N463:Q463)</f>
        <v>0</v>
      </c>
      <c r="S463" s="9">
        <v>30</v>
      </c>
      <c r="T463" s="33"/>
      <c r="U463" s="33"/>
      <c r="V463" s="33"/>
      <c r="W463" s="33"/>
      <c r="X463" s="34">
        <f>SUM(T463:W463)</f>
        <v>0</v>
      </c>
      <c r="Y463" s="9">
        <v>30</v>
      </c>
      <c r="Z463" s="44">
        <v>30</v>
      </c>
      <c r="AA463" s="44"/>
      <c r="AB463" s="44"/>
      <c r="AC463" s="44"/>
      <c r="AD463" s="44"/>
      <c r="AE463" s="44"/>
      <c r="AF463" s="46">
        <f>SUM(Z463:AE463)</f>
        <v>30</v>
      </c>
      <c r="AG463" s="45">
        <v>30</v>
      </c>
      <c r="AH463" s="44">
        <v>30</v>
      </c>
      <c r="AI463" s="44"/>
      <c r="AJ463" s="44"/>
      <c r="AK463" s="44"/>
      <c r="AL463" s="46">
        <f>SUM(AH463:AK463)</f>
        <v>30</v>
      </c>
    </row>
    <row r="464" spans="1:38" ht="25.5" outlineLevel="1" x14ac:dyDescent="0.25">
      <c r="A464" s="15" t="s">
        <v>322</v>
      </c>
      <c r="B464" s="8"/>
      <c r="C464" s="8"/>
      <c r="D464" s="8" t="s">
        <v>323</v>
      </c>
      <c r="E464" s="8"/>
      <c r="F464" s="33">
        <f>F465</f>
        <v>288.20999999999998</v>
      </c>
      <c r="G464" s="33"/>
      <c r="H464" s="33"/>
      <c r="I464" s="33"/>
      <c r="J464" s="33"/>
      <c r="K464" s="33"/>
      <c r="L464" s="33">
        <f>L465</f>
        <v>288.20999999999998</v>
      </c>
      <c r="M464" s="9">
        <v>288.20999999999998</v>
      </c>
      <c r="N464" s="33">
        <f>N465</f>
        <v>0</v>
      </c>
      <c r="O464" s="33"/>
      <c r="P464" s="33"/>
      <c r="Q464" s="33"/>
      <c r="R464" s="33">
        <f>R465</f>
        <v>0</v>
      </c>
      <c r="S464" s="9">
        <v>288.20999999999998</v>
      </c>
      <c r="T464" s="33">
        <f>T465</f>
        <v>0</v>
      </c>
      <c r="U464" s="33"/>
      <c r="V464" s="33"/>
      <c r="W464" s="33"/>
      <c r="X464" s="33">
        <f>X465</f>
        <v>0</v>
      </c>
      <c r="Y464" s="9">
        <v>288.20999999999998</v>
      </c>
      <c r="Z464" s="44">
        <f>Z465</f>
        <v>288.20999999999998</v>
      </c>
      <c r="AA464" s="44"/>
      <c r="AB464" s="44"/>
      <c r="AC464" s="44"/>
      <c r="AD464" s="44"/>
      <c r="AE464" s="44"/>
      <c r="AF464" s="44">
        <f>AF465</f>
        <v>288.20999999999998</v>
      </c>
      <c r="AG464" s="45">
        <v>288.20999999999998</v>
      </c>
      <c r="AH464" s="44">
        <f>AH465</f>
        <v>288.20999999999998</v>
      </c>
      <c r="AI464" s="44"/>
      <c r="AJ464" s="44"/>
      <c r="AK464" s="44"/>
      <c r="AL464" s="44">
        <f>AL465</f>
        <v>288.20999999999998</v>
      </c>
    </row>
    <row r="465" spans="1:38" ht="25.5" outlineLevel="2" x14ac:dyDescent="0.25">
      <c r="A465" s="15" t="s">
        <v>105</v>
      </c>
      <c r="B465" s="8"/>
      <c r="C465" s="8"/>
      <c r="D465" s="8" t="s">
        <v>324</v>
      </c>
      <c r="E465" s="8"/>
      <c r="F465" s="33">
        <f>F466</f>
        <v>288.20999999999998</v>
      </c>
      <c r="G465" s="33"/>
      <c r="H465" s="33"/>
      <c r="I465" s="33"/>
      <c r="J465" s="33"/>
      <c r="K465" s="33"/>
      <c r="L465" s="33">
        <f>L466</f>
        <v>288.20999999999998</v>
      </c>
      <c r="M465" s="9">
        <v>288.20999999999998</v>
      </c>
      <c r="N465" s="33">
        <f>N466</f>
        <v>0</v>
      </c>
      <c r="O465" s="33"/>
      <c r="P465" s="33"/>
      <c r="Q465" s="33"/>
      <c r="R465" s="33">
        <f>R466</f>
        <v>0</v>
      </c>
      <c r="S465" s="9">
        <v>288.20999999999998</v>
      </c>
      <c r="T465" s="33">
        <f>T466</f>
        <v>0</v>
      </c>
      <c r="U465" s="33"/>
      <c r="V465" s="33"/>
      <c r="W465" s="33"/>
      <c r="X465" s="33">
        <f>X466</f>
        <v>0</v>
      </c>
      <c r="Y465" s="9">
        <v>288.20999999999998</v>
      </c>
      <c r="Z465" s="44">
        <f>Z466</f>
        <v>288.20999999999998</v>
      </c>
      <c r="AA465" s="44"/>
      <c r="AB465" s="44"/>
      <c r="AC465" s="44"/>
      <c r="AD465" s="44"/>
      <c r="AE465" s="44"/>
      <c r="AF465" s="44">
        <f>AF466</f>
        <v>288.20999999999998</v>
      </c>
      <c r="AG465" s="45">
        <v>288.20999999999998</v>
      </c>
      <c r="AH465" s="44">
        <f>AH466</f>
        <v>288.20999999999998</v>
      </c>
      <c r="AI465" s="44"/>
      <c r="AJ465" s="44"/>
      <c r="AK465" s="44"/>
      <c r="AL465" s="44">
        <f>AL466</f>
        <v>288.20999999999998</v>
      </c>
    </row>
    <row r="466" spans="1:38" outlineLevel="3" x14ac:dyDescent="0.25">
      <c r="A466" s="15" t="s">
        <v>283</v>
      </c>
      <c r="B466" s="8" t="s">
        <v>24</v>
      </c>
      <c r="C466" s="8"/>
      <c r="D466" s="8" t="s">
        <v>324</v>
      </c>
      <c r="E466" s="8"/>
      <c r="F466" s="33">
        <f>F467</f>
        <v>288.20999999999998</v>
      </c>
      <c r="G466" s="33"/>
      <c r="H466" s="33"/>
      <c r="I466" s="33"/>
      <c r="J466" s="33"/>
      <c r="K466" s="33"/>
      <c r="L466" s="33">
        <f>L467</f>
        <v>288.20999999999998</v>
      </c>
      <c r="M466" s="9">
        <v>288.20999999999998</v>
      </c>
      <c r="N466" s="33">
        <f>N467</f>
        <v>0</v>
      </c>
      <c r="O466" s="33"/>
      <c r="P466" s="33"/>
      <c r="Q466" s="33"/>
      <c r="R466" s="33">
        <f>R467</f>
        <v>0</v>
      </c>
      <c r="S466" s="9">
        <v>288.20999999999998</v>
      </c>
      <c r="T466" s="33">
        <f>T467</f>
        <v>0</v>
      </c>
      <c r="U466" s="33"/>
      <c r="V466" s="33"/>
      <c r="W466" s="33"/>
      <c r="X466" s="33">
        <f>X467</f>
        <v>0</v>
      </c>
      <c r="Y466" s="9">
        <v>288.20999999999998</v>
      </c>
      <c r="Z466" s="44">
        <f>Z467</f>
        <v>288.20999999999998</v>
      </c>
      <c r="AA466" s="44"/>
      <c r="AB466" s="44"/>
      <c r="AC466" s="44"/>
      <c r="AD466" s="44"/>
      <c r="AE466" s="44"/>
      <c r="AF466" s="44">
        <f>AF467</f>
        <v>288.20999999999998</v>
      </c>
      <c r="AG466" s="45">
        <v>288.20999999999998</v>
      </c>
      <c r="AH466" s="44">
        <f>AH467</f>
        <v>288.20999999999998</v>
      </c>
      <c r="AI466" s="44"/>
      <c r="AJ466" s="44"/>
      <c r="AK466" s="44"/>
      <c r="AL466" s="44">
        <f>AL467</f>
        <v>288.20999999999998</v>
      </c>
    </row>
    <row r="467" spans="1:38" ht="51" outlineLevel="4" x14ac:dyDescent="0.25">
      <c r="A467" s="15" t="s">
        <v>319</v>
      </c>
      <c r="B467" s="8" t="s">
        <v>24</v>
      </c>
      <c r="C467" s="8" t="s">
        <v>98</v>
      </c>
      <c r="D467" s="8" t="s">
        <v>324</v>
      </c>
      <c r="E467" s="8"/>
      <c r="F467" s="33">
        <f>F468</f>
        <v>288.20999999999998</v>
      </c>
      <c r="G467" s="33"/>
      <c r="H467" s="33"/>
      <c r="I467" s="33"/>
      <c r="J467" s="33"/>
      <c r="K467" s="33"/>
      <c r="L467" s="33">
        <f>L468</f>
        <v>288.20999999999998</v>
      </c>
      <c r="M467" s="9">
        <v>288.20999999999998</v>
      </c>
      <c r="N467" s="33">
        <f>N468</f>
        <v>0</v>
      </c>
      <c r="O467" s="33"/>
      <c r="P467" s="33"/>
      <c r="Q467" s="33"/>
      <c r="R467" s="33">
        <f>R468</f>
        <v>0</v>
      </c>
      <c r="S467" s="9">
        <v>288.20999999999998</v>
      </c>
      <c r="T467" s="33">
        <f>T468</f>
        <v>0</v>
      </c>
      <c r="U467" s="33"/>
      <c r="V467" s="33"/>
      <c r="W467" s="33"/>
      <c r="X467" s="33">
        <f>X468</f>
        <v>0</v>
      </c>
      <c r="Y467" s="9">
        <v>288.20999999999998</v>
      </c>
      <c r="Z467" s="44">
        <f>Z468</f>
        <v>288.20999999999998</v>
      </c>
      <c r="AA467" s="44"/>
      <c r="AB467" s="44"/>
      <c r="AC467" s="44"/>
      <c r="AD467" s="44"/>
      <c r="AE467" s="44"/>
      <c r="AF467" s="44">
        <f>AF468</f>
        <v>288.20999999999998</v>
      </c>
      <c r="AG467" s="45">
        <v>288.20999999999998</v>
      </c>
      <c r="AH467" s="44">
        <f>AH468</f>
        <v>288.20999999999998</v>
      </c>
      <c r="AI467" s="44"/>
      <c r="AJ467" s="44"/>
      <c r="AK467" s="44"/>
      <c r="AL467" s="44">
        <f>AL468</f>
        <v>288.20999999999998</v>
      </c>
    </row>
    <row r="468" spans="1:38" ht="38.25" outlineLevel="5" x14ac:dyDescent="0.25">
      <c r="A468" s="15" t="s">
        <v>58</v>
      </c>
      <c r="B468" s="8" t="s">
        <v>24</v>
      </c>
      <c r="C468" s="8" t="s">
        <v>98</v>
      </c>
      <c r="D468" s="8" t="s">
        <v>324</v>
      </c>
      <c r="E468" s="8" t="s">
        <v>59</v>
      </c>
      <c r="F468" s="33">
        <v>288.20999999999998</v>
      </c>
      <c r="G468" s="33"/>
      <c r="H468" s="33"/>
      <c r="I468" s="33"/>
      <c r="J468" s="33"/>
      <c r="K468" s="33"/>
      <c r="L468" s="34">
        <f>SUM(F468:K468)</f>
        <v>288.20999999999998</v>
      </c>
      <c r="M468" s="9">
        <v>288.20999999999998</v>
      </c>
      <c r="N468" s="33"/>
      <c r="O468" s="33"/>
      <c r="P468" s="33"/>
      <c r="Q468" s="33"/>
      <c r="R468" s="34">
        <f>SUM(N468:Q468)</f>
        <v>0</v>
      </c>
      <c r="S468" s="9">
        <v>288.20999999999998</v>
      </c>
      <c r="T468" s="33"/>
      <c r="U468" s="33"/>
      <c r="V468" s="33"/>
      <c r="W468" s="33"/>
      <c r="X468" s="34">
        <f>SUM(T468:W468)</f>
        <v>0</v>
      </c>
      <c r="Y468" s="9">
        <v>288.20999999999998</v>
      </c>
      <c r="Z468" s="44">
        <v>288.20999999999998</v>
      </c>
      <c r="AA468" s="44"/>
      <c r="AB468" s="44"/>
      <c r="AC468" s="44"/>
      <c r="AD468" s="44"/>
      <c r="AE468" s="44"/>
      <c r="AF468" s="46">
        <f>SUM(Z468:AE468)</f>
        <v>288.20999999999998</v>
      </c>
      <c r="AG468" s="45">
        <v>288.20999999999998</v>
      </c>
      <c r="AH468" s="44">
        <v>288.20999999999998</v>
      </c>
      <c r="AI468" s="44"/>
      <c r="AJ468" s="44"/>
      <c r="AK468" s="44"/>
      <c r="AL468" s="46">
        <f>SUM(AH468:AK468)</f>
        <v>288.20999999999998</v>
      </c>
    </row>
    <row r="469" spans="1:38" s="12" customFormat="1" ht="25.5" x14ac:dyDescent="0.2">
      <c r="A469" s="7" t="s">
        <v>325</v>
      </c>
      <c r="B469" s="13"/>
      <c r="C469" s="13"/>
      <c r="D469" s="13" t="s">
        <v>326</v>
      </c>
      <c r="E469" s="13"/>
      <c r="F469" s="30">
        <f>F470+F475+F480+F498</f>
        <v>24635.7</v>
      </c>
      <c r="G469" s="30"/>
      <c r="H469" s="30"/>
      <c r="I469" s="30"/>
      <c r="J469" s="30"/>
      <c r="K469" s="30"/>
      <c r="L469" s="30">
        <f>L470+L475+L480+L498</f>
        <v>24635.7</v>
      </c>
      <c r="M469" s="14">
        <v>24635.7</v>
      </c>
      <c r="N469" s="30">
        <f>N470+N475+N480+N498</f>
        <v>0</v>
      </c>
      <c r="O469" s="30"/>
      <c r="P469" s="30"/>
      <c r="Q469" s="30"/>
      <c r="R469" s="30">
        <f>R470+R475+R480+R498</f>
        <v>0</v>
      </c>
      <c r="S469" s="14">
        <v>11051.3</v>
      </c>
      <c r="T469" s="30">
        <f>T470+T475+T480+T498</f>
        <v>0</v>
      </c>
      <c r="U469" s="30"/>
      <c r="V469" s="30"/>
      <c r="W469" s="30"/>
      <c r="X469" s="30">
        <f>X470+X475+X480+X498</f>
        <v>0</v>
      </c>
      <c r="Y469" s="14">
        <v>11418.9</v>
      </c>
      <c r="Z469" s="42">
        <f>Z470+Z475+Z480+Z498</f>
        <v>11051.3</v>
      </c>
      <c r="AA469" s="42"/>
      <c r="AB469" s="42"/>
      <c r="AC469" s="42"/>
      <c r="AD469" s="42"/>
      <c r="AE469" s="42"/>
      <c r="AF469" s="42">
        <f>AF470+AF475+AF480+AF498</f>
        <v>11051.3</v>
      </c>
      <c r="AG469" s="43">
        <v>11051.3</v>
      </c>
      <c r="AH469" s="42">
        <f>AH470+AH475+AH480+AH498</f>
        <v>11418.9</v>
      </c>
      <c r="AI469" s="42"/>
      <c r="AJ469" s="42"/>
      <c r="AK469" s="42"/>
      <c r="AL469" s="42">
        <f>AL470+AL475+AL480+AL498</f>
        <v>11418.9</v>
      </c>
    </row>
    <row r="470" spans="1:38" ht="25.5" outlineLevel="1" x14ac:dyDescent="0.25">
      <c r="A470" s="15" t="s">
        <v>327</v>
      </c>
      <c r="B470" s="8"/>
      <c r="C470" s="8"/>
      <c r="D470" s="8" t="s">
        <v>328</v>
      </c>
      <c r="E470" s="8"/>
      <c r="F470" s="33">
        <f>F471</f>
        <v>905</v>
      </c>
      <c r="G470" s="33"/>
      <c r="H470" s="33"/>
      <c r="I470" s="33"/>
      <c r="J470" s="33"/>
      <c r="K470" s="33"/>
      <c r="L470" s="33">
        <f>L471</f>
        <v>905</v>
      </c>
      <c r="M470" s="9">
        <v>905</v>
      </c>
      <c r="N470" s="33">
        <f>N471</f>
        <v>0</v>
      </c>
      <c r="O470" s="33"/>
      <c r="P470" s="33"/>
      <c r="Q470" s="33"/>
      <c r="R470" s="33">
        <f>R471</f>
        <v>0</v>
      </c>
      <c r="S470" s="9">
        <v>905</v>
      </c>
      <c r="T470" s="33">
        <f>T471</f>
        <v>0</v>
      </c>
      <c r="U470" s="33"/>
      <c r="V470" s="33"/>
      <c r="W470" s="33"/>
      <c r="X470" s="33">
        <f>X471</f>
        <v>0</v>
      </c>
      <c r="Y470" s="9">
        <v>905</v>
      </c>
      <c r="Z470" s="44">
        <f>Z471</f>
        <v>905</v>
      </c>
      <c r="AA470" s="44"/>
      <c r="AB470" s="44"/>
      <c r="AC470" s="44"/>
      <c r="AD470" s="44"/>
      <c r="AE470" s="44"/>
      <c r="AF470" s="44">
        <f>AF471</f>
        <v>905</v>
      </c>
      <c r="AG470" s="45">
        <v>905</v>
      </c>
      <c r="AH470" s="44">
        <f>AH471</f>
        <v>905</v>
      </c>
      <c r="AI470" s="44"/>
      <c r="AJ470" s="44"/>
      <c r="AK470" s="44"/>
      <c r="AL470" s="44">
        <f>AL471</f>
        <v>905</v>
      </c>
    </row>
    <row r="471" spans="1:38" ht="89.25" outlineLevel="2" x14ac:dyDescent="0.25">
      <c r="A471" s="15" t="s">
        <v>329</v>
      </c>
      <c r="B471" s="8"/>
      <c r="C471" s="8"/>
      <c r="D471" s="8" t="s">
        <v>330</v>
      </c>
      <c r="E471" s="8"/>
      <c r="F471" s="33">
        <f>F472</f>
        <v>905</v>
      </c>
      <c r="G471" s="33"/>
      <c r="H471" s="33"/>
      <c r="I471" s="33"/>
      <c r="J471" s="33"/>
      <c r="K471" s="33"/>
      <c r="L471" s="33">
        <f>L472</f>
        <v>905</v>
      </c>
      <c r="M471" s="9">
        <v>905</v>
      </c>
      <c r="N471" s="33">
        <f>N472</f>
        <v>0</v>
      </c>
      <c r="O471" s="33"/>
      <c r="P471" s="33"/>
      <c r="Q471" s="33"/>
      <c r="R471" s="33">
        <f>R472</f>
        <v>0</v>
      </c>
      <c r="S471" s="9">
        <v>905</v>
      </c>
      <c r="T471" s="33">
        <f>T472</f>
        <v>0</v>
      </c>
      <c r="U471" s="33"/>
      <c r="V471" s="33"/>
      <c r="W471" s="33"/>
      <c r="X471" s="33">
        <f>X472</f>
        <v>0</v>
      </c>
      <c r="Y471" s="9">
        <v>905</v>
      </c>
      <c r="Z471" s="44">
        <f>Z472</f>
        <v>905</v>
      </c>
      <c r="AA471" s="44"/>
      <c r="AB471" s="44"/>
      <c r="AC471" s="44"/>
      <c r="AD471" s="44"/>
      <c r="AE471" s="44"/>
      <c r="AF471" s="44">
        <f>AF472</f>
        <v>905</v>
      </c>
      <c r="AG471" s="45">
        <v>905</v>
      </c>
      <c r="AH471" s="44">
        <f>AH472</f>
        <v>905</v>
      </c>
      <c r="AI471" s="44"/>
      <c r="AJ471" s="44"/>
      <c r="AK471" s="44"/>
      <c r="AL471" s="44">
        <f>AL472</f>
        <v>905</v>
      </c>
    </row>
    <row r="472" spans="1:38" outlineLevel="3" x14ac:dyDescent="0.25">
      <c r="A472" s="15" t="s">
        <v>331</v>
      </c>
      <c r="B472" s="8" t="s">
        <v>332</v>
      </c>
      <c r="C472" s="8"/>
      <c r="D472" s="8" t="s">
        <v>330</v>
      </c>
      <c r="E472" s="8"/>
      <c r="F472" s="33">
        <f>F473</f>
        <v>905</v>
      </c>
      <c r="G472" s="33"/>
      <c r="H472" s="33"/>
      <c r="I472" s="33"/>
      <c r="J472" s="33"/>
      <c r="K472" s="33"/>
      <c r="L472" s="33">
        <f>L473</f>
        <v>905</v>
      </c>
      <c r="M472" s="9">
        <v>905</v>
      </c>
      <c r="N472" s="33">
        <f>N473</f>
        <v>0</v>
      </c>
      <c r="O472" s="33"/>
      <c r="P472" s="33"/>
      <c r="Q472" s="33"/>
      <c r="R472" s="33">
        <f>R473</f>
        <v>0</v>
      </c>
      <c r="S472" s="9">
        <v>905</v>
      </c>
      <c r="T472" s="33">
        <f>T473</f>
        <v>0</v>
      </c>
      <c r="U472" s="33"/>
      <c r="V472" s="33"/>
      <c r="W472" s="33"/>
      <c r="X472" s="33">
        <f>X473</f>
        <v>0</v>
      </c>
      <c r="Y472" s="9">
        <v>905</v>
      </c>
      <c r="Z472" s="44">
        <f>Z473</f>
        <v>905</v>
      </c>
      <c r="AA472" s="44"/>
      <c r="AB472" s="44"/>
      <c r="AC472" s="44"/>
      <c r="AD472" s="44"/>
      <c r="AE472" s="44"/>
      <c r="AF472" s="44">
        <f>AF473</f>
        <v>905</v>
      </c>
      <c r="AG472" s="45">
        <v>905</v>
      </c>
      <c r="AH472" s="44">
        <f>AH473</f>
        <v>905</v>
      </c>
      <c r="AI472" s="44"/>
      <c r="AJ472" s="44"/>
      <c r="AK472" s="44"/>
      <c r="AL472" s="44">
        <f>AL473</f>
        <v>905</v>
      </c>
    </row>
    <row r="473" spans="1:38" outlineLevel="4" x14ac:dyDescent="0.25">
      <c r="A473" s="15" t="s">
        <v>333</v>
      </c>
      <c r="B473" s="8" t="s">
        <v>332</v>
      </c>
      <c r="C473" s="8" t="s">
        <v>24</v>
      </c>
      <c r="D473" s="8" t="s">
        <v>330</v>
      </c>
      <c r="E473" s="8"/>
      <c r="F473" s="33">
        <f>F474</f>
        <v>905</v>
      </c>
      <c r="G473" s="33"/>
      <c r="H473" s="33"/>
      <c r="I473" s="33"/>
      <c r="J473" s="33"/>
      <c r="K473" s="33"/>
      <c r="L473" s="33">
        <f>L474</f>
        <v>905</v>
      </c>
      <c r="M473" s="9">
        <v>905</v>
      </c>
      <c r="N473" s="33">
        <f>N474</f>
        <v>0</v>
      </c>
      <c r="O473" s="33"/>
      <c r="P473" s="33"/>
      <c r="Q473" s="33"/>
      <c r="R473" s="33">
        <f>R474</f>
        <v>0</v>
      </c>
      <c r="S473" s="9">
        <v>905</v>
      </c>
      <c r="T473" s="33">
        <f>T474</f>
        <v>0</v>
      </c>
      <c r="U473" s="33"/>
      <c r="V473" s="33"/>
      <c r="W473" s="33"/>
      <c r="X473" s="33">
        <f>X474</f>
        <v>0</v>
      </c>
      <c r="Y473" s="9">
        <v>905</v>
      </c>
      <c r="Z473" s="44">
        <f>Z474</f>
        <v>905</v>
      </c>
      <c r="AA473" s="44"/>
      <c r="AB473" s="44"/>
      <c r="AC473" s="44"/>
      <c r="AD473" s="44"/>
      <c r="AE473" s="44"/>
      <c r="AF473" s="44">
        <f>AF474</f>
        <v>905</v>
      </c>
      <c r="AG473" s="45">
        <v>905</v>
      </c>
      <c r="AH473" s="44">
        <f>AH474</f>
        <v>905</v>
      </c>
      <c r="AI473" s="44"/>
      <c r="AJ473" s="44"/>
      <c r="AK473" s="44"/>
      <c r="AL473" s="44">
        <f>AL474</f>
        <v>905</v>
      </c>
    </row>
    <row r="474" spans="1:38" outlineLevel="5" x14ac:dyDescent="0.25">
      <c r="A474" s="15" t="s">
        <v>19</v>
      </c>
      <c r="B474" s="8" t="s">
        <v>332</v>
      </c>
      <c r="C474" s="8" t="s">
        <v>24</v>
      </c>
      <c r="D474" s="8" t="s">
        <v>330</v>
      </c>
      <c r="E474" s="8" t="s">
        <v>20</v>
      </c>
      <c r="F474" s="33">
        <v>905</v>
      </c>
      <c r="G474" s="33"/>
      <c r="H474" s="33"/>
      <c r="I474" s="33"/>
      <c r="J474" s="33"/>
      <c r="K474" s="33"/>
      <c r="L474" s="34">
        <f>SUM(F474:K474)</f>
        <v>905</v>
      </c>
      <c r="M474" s="9">
        <v>905</v>
      </c>
      <c r="N474" s="33"/>
      <c r="O474" s="33"/>
      <c r="P474" s="33"/>
      <c r="Q474" s="33"/>
      <c r="R474" s="34">
        <f>SUM(N474:Q474)</f>
        <v>0</v>
      </c>
      <c r="S474" s="9">
        <v>905</v>
      </c>
      <c r="T474" s="33"/>
      <c r="U474" s="33"/>
      <c r="V474" s="33"/>
      <c r="W474" s="33"/>
      <c r="X474" s="34">
        <f>SUM(T474:W474)</f>
        <v>0</v>
      </c>
      <c r="Y474" s="9">
        <v>905</v>
      </c>
      <c r="Z474" s="44">
        <v>905</v>
      </c>
      <c r="AA474" s="44"/>
      <c r="AB474" s="44"/>
      <c r="AC474" s="44"/>
      <c r="AD474" s="44"/>
      <c r="AE474" s="44"/>
      <c r="AF474" s="46">
        <f>SUM(Z474:AE474)</f>
        <v>905</v>
      </c>
      <c r="AG474" s="45">
        <v>905</v>
      </c>
      <c r="AH474" s="44">
        <v>905</v>
      </c>
      <c r="AI474" s="44"/>
      <c r="AJ474" s="44"/>
      <c r="AK474" s="44"/>
      <c r="AL474" s="46">
        <f>SUM(AH474:AK474)</f>
        <v>905</v>
      </c>
    </row>
    <row r="475" spans="1:38" ht="25.5" outlineLevel="1" x14ac:dyDescent="0.25">
      <c r="A475" s="15" t="s">
        <v>334</v>
      </c>
      <c r="B475" s="8"/>
      <c r="C475" s="8"/>
      <c r="D475" s="8" t="s">
        <v>335</v>
      </c>
      <c r="E475" s="8"/>
      <c r="F475" s="33">
        <f>F476</f>
        <v>300</v>
      </c>
      <c r="G475" s="33"/>
      <c r="H475" s="33"/>
      <c r="I475" s="33"/>
      <c r="J475" s="33"/>
      <c r="K475" s="33"/>
      <c r="L475" s="33">
        <f>L476</f>
        <v>300</v>
      </c>
      <c r="M475" s="9">
        <v>300</v>
      </c>
      <c r="N475" s="33">
        <f>N476</f>
        <v>0</v>
      </c>
      <c r="O475" s="33"/>
      <c r="P475" s="33"/>
      <c r="Q475" s="33"/>
      <c r="R475" s="33">
        <f>R476</f>
        <v>0</v>
      </c>
      <c r="S475" s="9">
        <v>200</v>
      </c>
      <c r="T475" s="33">
        <f>T476</f>
        <v>0</v>
      </c>
      <c r="U475" s="33"/>
      <c r="V475" s="33"/>
      <c r="W475" s="33"/>
      <c r="X475" s="33">
        <f>X476</f>
        <v>0</v>
      </c>
      <c r="Y475" s="9">
        <v>200</v>
      </c>
      <c r="Z475" s="44">
        <f>Z476</f>
        <v>200</v>
      </c>
      <c r="AA475" s="44"/>
      <c r="AB475" s="44"/>
      <c r="AC475" s="44"/>
      <c r="AD475" s="44"/>
      <c r="AE475" s="44"/>
      <c r="AF475" s="44">
        <f>AF476</f>
        <v>200</v>
      </c>
      <c r="AG475" s="45">
        <v>200</v>
      </c>
      <c r="AH475" s="44">
        <f>AH476</f>
        <v>200</v>
      </c>
      <c r="AI475" s="44"/>
      <c r="AJ475" s="44"/>
      <c r="AK475" s="44"/>
      <c r="AL475" s="44">
        <f>AL476</f>
        <v>200</v>
      </c>
    </row>
    <row r="476" spans="1:38" ht="25.5" outlineLevel="2" x14ac:dyDescent="0.25">
      <c r="A476" s="15" t="s">
        <v>336</v>
      </c>
      <c r="B476" s="8"/>
      <c r="C476" s="8"/>
      <c r="D476" s="8" t="s">
        <v>337</v>
      </c>
      <c r="E476" s="8"/>
      <c r="F476" s="33">
        <f>F477</f>
        <v>300</v>
      </c>
      <c r="G476" s="33"/>
      <c r="H476" s="33"/>
      <c r="I476" s="33"/>
      <c r="J476" s="33"/>
      <c r="K476" s="33"/>
      <c r="L476" s="33">
        <f>L477</f>
        <v>300</v>
      </c>
      <c r="M476" s="9">
        <v>300</v>
      </c>
      <c r="N476" s="33">
        <f>N477</f>
        <v>0</v>
      </c>
      <c r="O476" s="33"/>
      <c r="P476" s="33"/>
      <c r="Q476" s="33"/>
      <c r="R476" s="33">
        <f>R477</f>
        <v>0</v>
      </c>
      <c r="S476" s="9">
        <v>200</v>
      </c>
      <c r="T476" s="33">
        <f>T477</f>
        <v>0</v>
      </c>
      <c r="U476" s="33"/>
      <c r="V476" s="33"/>
      <c r="W476" s="33"/>
      <c r="X476" s="33">
        <f>X477</f>
        <v>0</v>
      </c>
      <c r="Y476" s="9">
        <v>200</v>
      </c>
      <c r="Z476" s="44">
        <f>Z477</f>
        <v>200</v>
      </c>
      <c r="AA476" s="44"/>
      <c r="AB476" s="44"/>
      <c r="AC476" s="44"/>
      <c r="AD476" s="44"/>
      <c r="AE476" s="44"/>
      <c r="AF476" s="44">
        <f>AF477</f>
        <v>200</v>
      </c>
      <c r="AG476" s="45">
        <v>200</v>
      </c>
      <c r="AH476" s="44">
        <f>AH477</f>
        <v>200</v>
      </c>
      <c r="AI476" s="44"/>
      <c r="AJ476" s="44"/>
      <c r="AK476" s="44"/>
      <c r="AL476" s="44">
        <f>AL477</f>
        <v>200</v>
      </c>
    </row>
    <row r="477" spans="1:38" outlineLevel="3" x14ac:dyDescent="0.25">
      <c r="A477" s="15" t="s">
        <v>331</v>
      </c>
      <c r="B477" s="8" t="s">
        <v>332</v>
      </c>
      <c r="C477" s="8"/>
      <c r="D477" s="8" t="s">
        <v>337</v>
      </c>
      <c r="E477" s="8"/>
      <c r="F477" s="33">
        <f>F478</f>
        <v>300</v>
      </c>
      <c r="G477" s="33"/>
      <c r="H477" s="33"/>
      <c r="I477" s="33"/>
      <c r="J477" s="33"/>
      <c r="K477" s="33"/>
      <c r="L477" s="33">
        <f>L478</f>
        <v>300</v>
      </c>
      <c r="M477" s="9">
        <v>300</v>
      </c>
      <c r="N477" s="33">
        <f>N478</f>
        <v>0</v>
      </c>
      <c r="O477" s="33"/>
      <c r="P477" s="33"/>
      <c r="Q477" s="33"/>
      <c r="R477" s="33">
        <f>R478</f>
        <v>0</v>
      </c>
      <c r="S477" s="9">
        <v>200</v>
      </c>
      <c r="T477" s="33">
        <f>T478</f>
        <v>0</v>
      </c>
      <c r="U477" s="33"/>
      <c r="V477" s="33"/>
      <c r="W477" s="33"/>
      <c r="X477" s="33">
        <f>X478</f>
        <v>0</v>
      </c>
      <c r="Y477" s="9">
        <v>200</v>
      </c>
      <c r="Z477" s="44">
        <f>Z478</f>
        <v>200</v>
      </c>
      <c r="AA477" s="44"/>
      <c r="AB477" s="44"/>
      <c r="AC477" s="44"/>
      <c r="AD477" s="44"/>
      <c r="AE477" s="44"/>
      <c r="AF477" s="44">
        <f>AF478</f>
        <v>200</v>
      </c>
      <c r="AG477" s="45">
        <v>200</v>
      </c>
      <c r="AH477" s="44">
        <f>AH478</f>
        <v>200</v>
      </c>
      <c r="AI477" s="44"/>
      <c r="AJ477" s="44"/>
      <c r="AK477" s="44"/>
      <c r="AL477" s="44">
        <f>AL478</f>
        <v>200</v>
      </c>
    </row>
    <row r="478" spans="1:38" outlineLevel="4" x14ac:dyDescent="0.25">
      <c r="A478" s="15" t="s">
        <v>333</v>
      </c>
      <c r="B478" s="8" t="s">
        <v>332</v>
      </c>
      <c r="C478" s="8" t="s">
        <v>24</v>
      </c>
      <c r="D478" s="8" t="s">
        <v>337</v>
      </c>
      <c r="E478" s="8"/>
      <c r="F478" s="33">
        <f>F479</f>
        <v>300</v>
      </c>
      <c r="G478" s="33"/>
      <c r="H478" s="33"/>
      <c r="I478" s="33"/>
      <c r="J478" s="33"/>
      <c r="K478" s="33"/>
      <c r="L478" s="33">
        <f>L479</f>
        <v>300</v>
      </c>
      <c r="M478" s="9">
        <v>300</v>
      </c>
      <c r="N478" s="33">
        <f>N479</f>
        <v>0</v>
      </c>
      <c r="O478" s="33"/>
      <c r="P478" s="33"/>
      <c r="Q478" s="33"/>
      <c r="R478" s="33">
        <f>R479</f>
        <v>0</v>
      </c>
      <c r="S478" s="9">
        <v>200</v>
      </c>
      <c r="T478" s="33">
        <f>T479</f>
        <v>0</v>
      </c>
      <c r="U478" s="33"/>
      <c r="V478" s="33"/>
      <c r="W478" s="33"/>
      <c r="X478" s="33">
        <f>X479</f>
        <v>0</v>
      </c>
      <c r="Y478" s="9">
        <v>200</v>
      </c>
      <c r="Z478" s="44">
        <f>Z479</f>
        <v>200</v>
      </c>
      <c r="AA478" s="44"/>
      <c r="AB478" s="44"/>
      <c r="AC478" s="44"/>
      <c r="AD478" s="44"/>
      <c r="AE478" s="44"/>
      <c r="AF478" s="44">
        <f>AF479</f>
        <v>200</v>
      </c>
      <c r="AG478" s="45">
        <v>200</v>
      </c>
      <c r="AH478" s="44">
        <f>AH479</f>
        <v>200</v>
      </c>
      <c r="AI478" s="44"/>
      <c r="AJ478" s="44"/>
      <c r="AK478" s="44"/>
      <c r="AL478" s="44">
        <f>AL479</f>
        <v>200</v>
      </c>
    </row>
    <row r="479" spans="1:38" outlineLevel="5" x14ac:dyDescent="0.25">
      <c r="A479" s="15" t="s">
        <v>19</v>
      </c>
      <c r="B479" s="8" t="s">
        <v>332</v>
      </c>
      <c r="C479" s="8" t="s">
        <v>24</v>
      </c>
      <c r="D479" s="8" t="s">
        <v>337</v>
      </c>
      <c r="E479" s="8" t="s">
        <v>20</v>
      </c>
      <c r="F479" s="33">
        <v>300</v>
      </c>
      <c r="G479" s="33"/>
      <c r="H479" s="33"/>
      <c r="I479" s="33"/>
      <c r="J479" s="33"/>
      <c r="K479" s="33"/>
      <c r="L479" s="34">
        <f>SUM(F479:K479)</f>
        <v>300</v>
      </c>
      <c r="M479" s="9">
        <v>300</v>
      </c>
      <c r="N479" s="33"/>
      <c r="O479" s="33"/>
      <c r="P479" s="33"/>
      <c r="Q479" s="33"/>
      <c r="R479" s="34">
        <f>SUM(N479:Q479)</f>
        <v>0</v>
      </c>
      <c r="S479" s="9">
        <v>200</v>
      </c>
      <c r="T479" s="33"/>
      <c r="U479" s="33"/>
      <c r="V479" s="33"/>
      <c r="W479" s="33"/>
      <c r="X479" s="34">
        <f>SUM(T479:W479)</f>
        <v>0</v>
      </c>
      <c r="Y479" s="9">
        <v>200</v>
      </c>
      <c r="Z479" s="44">
        <v>200</v>
      </c>
      <c r="AA479" s="44"/>
      <c r="AB479" s="44"/>
      <c r="AC479" s="44"/>
      <c r="AD479" s="44"/>
      <c r="AE479" s="44"/>
      <c r="AF479" s="46">
        <f>SUM(Z479:AE479)</f>
        <v>200</v>
      </c>
      <c r="AG479" s="45">
        <v>200</v>
      </c>
      <c r="AH479" s="44">
        <v>200</v>
      </c>
      <c r="AI479" s="44"/>
      <c r="AJ479" s="44"/>
      <c r="AK479" s="44"/>
      <c r="AL479" s="46">
        <f>SUM(AH479:AK479)</f>
        <v>200</v>
      </c>
    </row>
    <row r="480" spans="1:38" ht="51" outlineLevel="1" x14ac:dyDescent="0.25">
      <c r="A480" s="15" t="s">
        <v>338</v>
      </c>
      <c r="B480" s="8"/>
      <c r="C480" s="8"/>
      <c r="D480" s="8" t="s">
        <v>339</v>
      </c>
      <c r="E480" s="8"/>
      <c r="F480" s="33">
        <f>F481+F486+F490+F494</f>
        <v>2064.5</v>
      </c>
      <c r="G480" s="33"/>
      <c r="H480" s="33"/>
      <c r="I480" s="33"/>
      <c r="J480" s="33"/>
      <c r="K480" s="33"/>
      <c r="L480" s="33">
        <f>L481+L486+L490+L494</f>
        <v>2064.5</v>
      </c>
      <c r="M480" s="9">
        <v>2064.5</v>
      </c>
      <c r="N480" s="33">
        <f>N481+N486+N490+N494</f>
        <v>0</v>
      </c>
      <c r="O480" s="33"/>
      <c r="P480" s="33"/>
      <c r="Q480" s="33"/>
      <c r="R480" s="33">
        <f>R481+R486+R490+R494</f>
        <v>0</v>
      </c>
      <c r="S480" s="9">
        <v>1622</v>
      </c>
      <c r="T480" s="33">
        <f>T481+T486+T490+T494</f>
        <v>0</v>
      </c>
      <c r="U480" s="33"/>
      <c r="V480" s="33"/>
      <c r="W480" s="33"/>
      <c r="X480" s="33">
        <f>X481+X486+X490+X494</f>
        <v>0</v>
      </c>
      <c r="Y480" s="9">
        <v>1632</v>
      </c>
      <c r="Z480" s="44">
        <f>Z481+Z486+Z490+Z494</f>
        <v>1622</v>
      </c>
      <c r="AA480" s="44"/>
      <c r="AB480" s="44"/>
      <c r="AC480" s="44"/>
      <c r="AD480" s="44"/>
      <c r="AE480" s="44"/>
      <c r="AF480" s="44">
        <f>AF481+AF486+AF490+AF494</f>
        <v>1622</v>
      </c>
      <c r="AG480" s="45">
        <v>1622</v>
      </c>
      <c r="AH480" s="44">
        <f>AH481+AH486+AH490+AH494</f>
        <v>1632</v>
      </c>
      <c r="AI480" s="44"/>
      <c r="AJ480" s="44"/>
      <c r="AK480" s="44"/>
      <c r="AL480" s="44">
        <f>AL481+AL486+AL490+AL494</f>
        <v>1632</v>
      </c>
    </row>
    <row r="481" spans="1:38" ht="38.25" outlineLevel="2" x14ac:dyDescent="0.25">
      <c r="A481" s="15" t="s">
        <v>340</v>
      </c>
      <c r="B481" s="8"/>
      <c r="C481" s="8"/>
      <c r="D481" s="8" t="s">
        <v>341</v>
      </c>
      <c r="E481" s="8"/>
      <c r="F481" s="33">
        <f>F482</f>
        <v>350</v>
      </c>
      <c r="G481" s="33"/>
      <c r="H481" s="33"/>
      <c r="I481" s="33"/>
      <c r="J481" s="33"/>
      <c r="K481" s="33"/>
      <c r="L481" s="33">
        <f>L482</f>
        <v>350</v>
      </c>
      <c r="M481" s="9">
        <v>350</v>
      </c>
      <c r="N481" s="33">
        <f>N482</f>
        <v>0</v>
      </c>
      <c r="O481" s="33"/>
      <c r="P481" s="33"/>
      <c r="Q481" s="33"/>
      <c r="R481" s="33">
        <f>R482</f>
        <v>0</v>
      </c>
      <c r="S481" s="9">
        <v>350</v>
      </c>
      <c r="T481" s="33">
        <f>T482</f>
        <v>0</v>
      </c>
      <c r="U481" s="33"/>
      <c r="V481" s="33"/>
      <c r="W481" s="33"/>
      <c r="X481" s="33">
        <f>X482</f>
        <v>0</v>
      </c>
      <c r="Y481" s="9">
        <v>350</v>
      </c>
      <c r="Z481" s="44">
        <f>Z482</f>
        <v>350</v>
      </c>
      <c r="AA481" s="44"/>
      <c r="AB481" s="44"/>
      <c r="AC481" s="44"/>
      <c r="AD481" s="44"/>
      <c r="AE481" s="44"/>
      <c r="AF481" s="44">
        <f>AF482</f>
        <v>350</v>
      </c>
      <c r="AG481" s="45">
        <v>350</v>
      </c>
      <c r="AH481" s="44">
        <f>AH482</f>
        <v>350</v>
      </c>
      <c r="AI481" s="44"/>
      <c r="AJ481" s="44"/>
      <c r="AK481" s="44"/>
      <c r="AL481" s="44">
        <f>AL482</f>
        <v>350</v>
      </c>
    </row>
    <row r="482" spans="1:38" outlineLevel="3" x14ac:dyDescent="0.25">
      <c r="A482" s="15" t="s">
        <v>331</v>
      </c>
      <c r="B482" s="8" t="s">
        <v>332</v>
      </c>
      <c r="C482" s="8"/>
      <c r="D482" s="8" t="s">
        <v>341</v>
      </c>
      <c r="E482" s="8"/>
      <c r="F482" s="33">
        <f>F483</f>
        <v>350</v>
      </c>
      <c r="G482" s="33"/>
      <c r="H482" s="33"/>
      <c r="I482" s="33"/>
      <c r="J482" s="33"/>
      <c r="K482" s="33"/>
      <c r="L482" s="33">
        <f>L483</f>
        <v>350</v>
      </c>
      <c r="M482" s="9">
        <v>350</v>
      </c>
      <c r="N482" s="33">
        <f>N483</f>
        <v>0</v>
      </c>
      <c r="O482" s="33"/>
      <c r="P482" s="33"/>
      <c r="Q482" s="33"/>
      <c r="R482" s="33">
        <f>R483</f>
        <v>0</v>
      </c>
      <c r="S482" s="9">
        <v>350</v>
      </c>
      <c r="T482" s="33">
        <f>T483</f>
        <v>0</v>
      </c>
      <c r="U482" s="33"/>
      <c r="V482" s="33"/>
      <c r="W482" s="33"/>
      <c r="X482" s="33">
        <f>X483</f>
        <v>0</v>
      </c>
      <c r="Y482" s="9">
        <v>350</v>
      </c>
      <c r="Z482" s="44">
        <f>Z483</f>
        <v>350</v>
      </c>
      <c r="AA482" s="44"/>
      <c r="AB482" s="44"/>
      <c r="AC482" s="44"/>
      <c r="AD482" s="44"/>
      <c r="AE482" s="44"/>
      <c r="AF482" s="44">
        <f>AF483</f>
        <v>350</v>
      </c>
      <c r="AG482" s="45">
        <v>350</v>
      </c>
      <c r="AH482" s="44">
        <f>AH483</f>
        <v>350</v>
      </c>
      <c r="AI482" s="44"/>
      <c r="AJ482" s="44"/>
      <c r="AK482" s="44"/>
      <c r="AL482" s="44">
        <f>AL483</f>
        <v>350</v>
      </c>
    </row>
    <row r="483" spans="1:38" outlineLevel="4" x14ac:dyDescent="0.25">
      <c r="A483" s="15" t="s">
        <v>333</v>
      </c>
      <c r="B483" s="8" t="s">
        <v>332</v>
      </c>
      <c r="C483" s="8" t="s">
        <v>24</v>
      </c>
      <c r="D483" s="8" t="s">
        <v>341</v>
      </c>
      <c r="E483" s="8"/>
      <c r="F483" s="33">
        <f>F484+F485</f>
        <v>350</v>
      </c>
      <c r="G483" s="33"/>
      <c r="H483" s="33"/>
      <c r="I483" s="33"/>
      <c r="J483" s="33"/>
      <c r="K483" s="33"/>
      <c r="L483" s="33">
        <f>L484+L485</f>
        <v>350</v>
      </c>
      <c r="M483" s="9">
        <v>350</v>
      </c>
      <c r="N483" s="33">
        <f>N484+N485</f>
        <v>0</v>
      </c>
      <c r="O483" s="33"/>
      <c r="P483" s="33"/>
      <c r="Q483" s="33"/>
      <c r="R483" s="33">
        <f>R484+R485</f>
        <v>0</v>
      </c>
      <c r="S483" s="9">
        <v>350</v>
      </c>
      <c r="T483" s="33">
        <f>T484+T485</f>
        <v>0</v>
      </c>
      <c r="U483" s="33"/>
      <c r="V483" s="33"/>
      <c r="W483" s="33"/>
      <c r="X483" s="33">
        <f>X484+X485</f>
        <v>0</v>
      </c>
      <c r="Y483" s="9">
        <v>350</v>
      </c>
      <c r="Z483" s="44">
        <f>Z484+Z485</f>
        <v>350</v>
      </c>
      <c r="AA483" s="44"/>
      <c r="AB483" s="44"/>
      <c r="AC483" s="44"/>
      <c r="AD483" s="44"/>
      <c r="AE483" s="44"/>
      <c r="AF483" s="44">
        <f>AF484+AF485</f>
        <v>350</v>
      </c>
      <c r="AG483" s="45">
        <v>350</v>
      </c>
      <c r="AH483" s="44">
        <f>AH484+AH485</f>
        <v>350</v>
      </c>
      <c r="AI483" s="44"/>
      <c r="AJ483" s="44"/>
      <c r="AK483" s="44"/>
      <c r="AL483" s="44">
        <f>AL484+AL485</f>
        <v>350</v>
      </c>
    </row>
    <row r="484" spans="1:38" ht="25.5" outlineLevel="5" x14ac:dyDescent="0.25">
      <c r="A484" s="15" t="s">
        <v>265</v>
      </c>
      <c r="B484" s="8" t="s">
        <v>332</v>
      </c>
      <c r="C484" s="8" t="s">
        <v>24</v>
      </c>
      <c r="D484" s="8" t="s">
        <v>341</v>
      </c>
      <c r="E484" s="8" t="s">
        <v>266</v>
      </c>
      <c r="F484" s="33">
        <v>150</v>
      </c>
      <c r="G484" s="33"/>
      <c r="H484" s="33"/>
      <c r="I484" s="33"/>
      <c r="J484" s="33"/>
      <c r="K484" s="33"/>
      <c r="L484" s="34">
        <f>SUM(F484:K484)</f>
        <v>150</v>
      </c>
      <c r="M484" s="9">
        <v>150</v>
      </c>
      <c r="N484" s="33"/>
      <c r="O484" s="33"/>
      <c r="P484" s="33"/>
      <c r="Q484" s="33"/>
      <c r="R484" s="34">
        <f t="shared" ref="R484:R485" si="128">SUM(N484:Q484)</f>
        <v>0</v>
      </c>
      <c r="S484" s="9">
        <v>150</v>
      </c>
      <c r="T484" s="33"/>
      <c r="U484" s="33"/>
      <c r="V484" s="33"/>
      <c r="W484" s="33"/>
      <c r="X484" s="34">
        <f t="shared" ref="X484:X485" si="129">SUM(T484:W484)</f>
        <v>0</v>
      </c>
      <c r="Y484" s="9">
        <v>150</v>
      </c>
      <c r="Z484" s="44">
        <v>150</v>
      </c>
      <c r="AA484" s="44"/>
      <c r="AB484" s="44"/>
      <c r="AC484" s="44"/>
      <c r="AD484" s="44"/>
      <c r="AE484" s="44"/>
      <c r="AF484" s="46">
        <f t="shared" ref="AF484:AF485" si="130">SUM(Z484:AE484)</f>
        <v>150</v>
      </c>
      <c r="AG484" s="45">
        <v>150</v>
      </c>
      <c r="AH484" s="44">
        <v>150</v>
      </c>
      <c r="AI484" s="44"/>
      <c r="AJ484" s="44"/>
      <c r="AK484" s="44"/>
      <c r="AL484" s="46">
        <f t="shared" ref="AL484:AL485" si="131">SUM(AH484:AK484)</f>
        <v>150</v>
      </c>
    </row>
    <row r="485" spans="1:38" outlineLevel="5" x14ac:dyDescent="0.25">
      <c r="A485" s="15" t="s">
        <v>19</v>
      </c>
      <c r="B485" s="8" t="s">
        <v>332</v>
      </c>
      <c r="C485" s="8" t="s">
        <v>24</v>
      </c>
      <c r="D485" s="8" t="s">
        <v>341</v>
      </c>
      <c r="E485" s="8" t="s">
        <v>20</v>
      </c>
      <c r="F485" s="33">
        <v>200</v>
      </c>
      <c r="G485" s="33"/>
      <c r="H485" s="33"/>
      <c r="I485" s="33"/>
      <c r="J485" s="33"/>
      <c r="K485" s="33"/>
      <c r="L485" s="34">
        <f>SUM(F485:K485)</f>
        <v>200</v>
      </c>
      <c r="M485" s="9">
        <v>200</v>
      </c>
      <c r="N485" s="33"/>
      <c r="O485" s="33"/>
      <c r="P485" s="33"/>
      <c r="Q485" s="33"/>
      <c r="R485" s="34">
        <f t="shared" si="128"/>
        <v>0</v>
      </c>
      <c r="S485" s="9">
        <v>200</v>
      </c>
      <c r="T485" s="33"/>
      <c r="U485" s="33"/>
      <c r="V485" s="33"/>
      <c r="W485" s="33"/>
      <c r="X485" s="34">
        <f t="shared" si="129"/>
        <v>0</v>
      </c>
      <c r="Y485" s="9">
        <v>200</v>
      </c>
      <c r="Z485" s="44">
        <v>200</v>
      </c>
      <c r="AA485" s="44"/>
      <c r="AB485" s="44"/>
      <c r="AC485" s="44"/>
      <c r="AD485" s="44"/>
      <c r="AE485" s="44"/>
      <c r="AF485" s="46">
        <f t="shared" si="130"/>
        <v>200</v>
      </c>
      <c r="AG485" s="45">
        <v>200</v>
      </c>
      <c r="AH485" s="44">
        <v>200</v>
      </c>
      <c r="AI485" s="44"/>
      <c r="AJ485" s="44"/>
      <c r="AK485" s="44"/>
      <c r="AL485" s="46">
        <f t="shared" si="131"/>
        <v>200</v>
      </c>
    </row>
    <row r="486" spans="1:38" ht="51" outlineLevel="2" x14ac:dyDescent="0.25">
      <c r="A486" s="15" t="s">
        <v>342</v>
      </c>
      <c r="B486" s="8"/>
      <c r="C486" s="8"/>
      <c r="D486" s="8" t="s">
        <v>343</v>
      </c>
      <c r="E486" s="8"/>
      <c r="F486" s="33">
        <f>F487</f>
        <v>500</v>
      </c>
      <c r="G486" s="33"/>
      <c r="H486" s="33"/>
      <c r="I486" s="33"/>
      <c r="J486" s="33"/>
      <c r="K486" s="33"/>
      <c r="L486" s="33">
        <f>L487</f>
        <v>500</v>
      </c>
      <c r="M486" s="9">
        <v>500</v>
      </c>
      <c r="N486" s="33">
        <f>N487</f>
        <v>0</v>
      </c>
      <c r="O486" s="33"/>
      <c r="P486" s="33"/>
      <c r="Q486" s="33"/>
      <c r="R486" s="33">
        <f>R487</f>
        <v>0</v>
      </c>
      <c r="S486" s="9">
        <v>500</v>
      </c>
      <c r="T486" s="33">
        <f>T487</f>
        <v>0</v>
      </c>
      <c r="U486" s="33"/>
      <c r="V486" s="33"/>
      <c r="W486" s="33"/>
      <c r="X486" s="33">
        <f>X487</f>
        <v>0</v>
      </c>
      <c r="Y486" s="9">
        <v>500</v>
      </c>
      <c r="Z486" s="44">
        <f>Z487</f>
        <v>500</v>
      </c>
      <c r="AA486" s="44"/>
      <c r="AB486" s="44"/>
      <c r="AC486" s="44"/>
      <c r="AD486" s="44"/>
      <c r="AE486" s="44"/>
      <c r="AF486" s="44">
        <f>AF487</f>
        <v>500</v>
      </c>
      <c r="AG486" s="45">
        <v>500</v>
      </c>
      <c r="AH486" s="44">
        <f>AH487</f>
        <v>500</v>
      </c>
      <c r="AI486" s="44"/>
      <c r="AJ486" s="44"/>
      <c r="AK486" s="44"/>
      <c r="AL486" s="44">
        <f>AL487</f>
        <v>500</v>
      </c>
    </row>
    <row r="487" spans="1:38" outlineLevel="3" x14ac:dyDescent="0.25">
      <c r="A487" s="15" t="s">
        <v>331</v>
      </c>
      <c r="B487" s="8" t="s">
        <v>332</v>
      </c>
      <c r="C487" s="8"/>
      <c r="D487" s="8" t="s">
        <v>343</v>
      </c>
      <c r="E487" s="8"/>
      <c r="F487" s="33">
        <f>F488</f>
        <v>500</v>
      </c>
      <c r="G487" s="33"/>
      <c r="H487" s="33"/>
      <c r="I487" s="33"/>
      <c r="J487" s="33"/>
      <c r="K487" s="33"/>
      <c r="L487" s="33">
        <f>L488</f>
        <v>500</v>
      </c>
      <c r="M487" s="9">
        <v>500</v>
      </c>
      <c r="N487" s="33">
        <f>N488</f>
        <v>0</v>
      </c>
      <c r="O487" s="33"/>
      <c r="P487" s="33"/>
      <c r="Q487" s="33"/>
      <c r="R487" s="33">
        <f>R488</f>
        <v>0</v>
      </c>
      <c r="S487" s="9">
        <v>500</v>
      </c>
      <c r="T487" s="33">
        <f>T488</f>
        <v>0</v>
      </c>
      <c r="U487" s="33"/>
      <c r="V487" s="33"/>
      <c r="W487" s="33"/>
      <c r="X487" s="33">
        <f>X488</f>
        <v>0</v>
      </c>
      <c r="Y487" s="9">
        <v>500</v>
      </c>
      <c r="Z487" s="44">
        <f>Z488</f>
        <v>500</v>
      </c>
      <c r="AA487" s="44"/>
      <c r="AB487" s="44"/>
      <c r="AC487" s="44"/>
      <c r="AD487" s="44"/>
      <c r="AE487" s="44"/>
      <c r="AF487" s="44">
        <f>AF488</f>
        <v>500</v>
      </c>
      <c r="AG487" s="45">
        <v>500</v>
      </c>
      <c r="AH487" s="44">
        <f>AH488</f>
        <v>500</v>
      </c>
      <c r="AI487" s="44"/>
      <c r="AJ487" s="44"/>
      <c r="AK487" s="44"/>
      <c r="AL487" s="44">
        <f>AL488</f>
        <v>500</v>
      </c>
    </row>
    <row r="488" spans="1:38" outlineLevel="4" x14ac:dyDescent="0.25">
      <c r="A488" s="15" t="s">
        <v>333</v>
      </c>
      <c r="B488" s="8" t="s">
        <v>332</v>
      </c>
      <c r="C488" s="8" t="s">
        <v>24</v>
      </c>
      <c r="D488" s="8" t="s">
        <v>343</v>
      </c>
      <c r="E488" s="8"/>
      <c r="F488" s="33">
        <f>F489</f>
        <v>500</v>
      </c>
      <c r="G488" s="33"/>
      <c r="H488" s="33"/>
      <c r="I488" s="33"/>
      <c r="J488" s="33"/>
      <c r="K488" s="33"/>
      <c r="L488" s="33">
        <f>L489</f>
        <v>500</v>
      </c>
      <c r="M488" s="9">
        <v>500</v>
      </c>
      <c r="N488" s="33">
        <f>N489</f>
        <v>0</v>
      </c>
      <c r="O488" s="33"/>
      <c r="P488" s="33"/>
      <c r="Q488" s="33"/>
      <c r="R488" s="33">
        <f>R489</f>
        <v>0</v>
      </c>
      <c r="S488" s="9">
        <v>500</v>
      </c>
      <c r="T488" s="33">
        <f>T489</f>
        <v>0</v>
      </c>
      <c r="U488" s="33"/>
      <c r="V488" s="33"/>
      <c r="W488" s="33"/>
      <c r="X488" s="33">
        <f>X489</f>
        <v>0</v>
      </c>
      <c r="Y488" s="9">
        <v>500</v>
      </c>
      <c r="Z488" s="44">
        <f>Z489</f>
        <v>500</v>
      </c>
      <c r="AA488" s="44"/>
      <c r="AB488" s="44"/>
      <c r="AC488" s="44"/>
      <c r="AD488" s="44"/>
      <c r="AE488" s="44"/>
      <c r="AF488" s="44">
        <f>AF489</f>
        <v>500</v>
      </c>
      <c r="AG488" s="45">
        <v>500</v>
      </c>
      <c r="AH488" s="44">
        <f>AH489</f>
        <v>500</v>
      </c>
      <c r="AI488" s="44"/>
      <c r="AJ488" s="44"/>
      <c r="AK488" s="44"/>
      <c r="AL488" s="44">
        <f>AL489</f>
        <v>500</v>
      </c>
    </row>
    <row r="489" spans="1:38" ht="25.5" outlineLevel="5" x14ac:dyDescent="0.25">
      <c r="A489" s="15" t="s">
        <v>265</v>
      </c>
      <c r="B489" s="8" t="s">
        <v>332</v>
      </c>
      <c r="C489" s="8" t="s">
        <v>24</v>
      </c>
      <c r="D489" s="8" t="s">
        <v>343</v>
      </c>
      <c r="E489" s="8" t="s">
        <v>266</v>
      </c>
      <c r="F489" s="33">
        <v>500</v>
      </c>
      <c r="G489" s="33"/>
      <c r="H489" s="33"/>
      <c r="I489" s="33"/>
      <c r="J489" s="33"/>
      <c r="K489" s="33"/>
      <c r="L489" s="34">
        <f>SUM(F489:K489)</f>
        <v>500</v>
      </c>
      <c r="M489" s="9">
        <v>500</v>
      </c>
      <c r="N489" s="33"/>
      <c r="O489" s="33"/>
      <c r="P489" s="33"/>
      <c r="Q489" s="33"/>
      <c r="R489" s="34">
        <f>SUM(N489:Q489)</f>
        <v>0</v>
      </c>
      <c r="S489" s="9">
        <v>500</v>
      </c>
      <c r="T489" s="33"/>
      <c r="U489" s="33"/>
      <c r="V489" s="33"/>
      <c r="W489" s="33"/>
      <c r="X489" s="34">
        <f>SUM(T489:W489)</f>
        <v>0</v>
      </c>
      <c r="Y489" s="9">
        <v>500</v>
      </c>
      <c r="Z489" s="44">
        <v>500</v>
      </c>
      <c r="AA489" s="44"/>
      <c r="AB489" s="44"/>
      <c r="AC489" s="44"/>
      <c r="AD489" s="44"/>
      <c r="AE489" s="44"/>
      <c r="AF489" s="46">
        <f>SUM(Z489:AE489)</f>
        <v>500</v>
      </c>
      <c r="AG489" s="45">
        <v>500</v>
      </c>
      <c r="AH489" s="44">
        <v>500</v>
      </c>
      <c r="AI489" s="44"/>
      <c r="AJ489" s="44"/>
      <c r="AK489" s="44"/>
      <c r="AL489" s="46">
        <f>SUM(AH489:AK489)</f>
        <v>500</v>
      </c>
    </row>
    <row r="490" spans="1:38" ht="38.25" outlineLevel="2" x14ac:dyDescent="0.25">
      <c r="A490" s="15" t="s">
        <v>344</v>
      </c>
      <c r="B490" s="8"/>
      <c r="C490" s="8"/>
      <c r="D490" s="8" t="s">
        <v>345</v>
      </c>
      <c r="E490" s="8"/>
      <c r="F490" s="33">
        <f>F491</f>
        <v>714.5</v>
      </c>
      <c r="G490" s="33"/>
      <c r="H490" s="33"/>
      <c r="I490" s="33"/>
      <c r="J490" s="33"/>
      <c r="K490" s="33"/>
      <c r="L490" s="33">
        <f>L491</f>
        <v>714.5</v>
      </c>
      <c r="M490" s="9">
        <v>714.5</v>
      </c>
      <c r="N490" s="33">
        <f>N491</f>
        <v>0</v>
      </c>
      <c r="O490" s="33"/>
      <c r="P490" s="33"/>
      <c r="Q490" s="33"/>
      <c r="R490" s="33">
        <f>R491</f>
        <v>0</v>
      </c>
      <c r="S490" s="9">
        <v>272</v>
      </c>
      <c r="T490" s="33">
        <f>T491</f>
        <v>0</v>
      </c>
      <c r="U490" s="33"/>
      <c r="V490" s="33"/>
      <c r="W490" s="33"/>
      <c r="X490" s="33">
        <f>X491</f>
        <v>0</v>
      </c>
      <c r="Y490" s="9">
        <v>282</v>
      </c>
      <c r="Z490" s="44">
        <f>Z491</f>
        <v>272</v>
      </c>
      <c r="AA490" s="44"/>
      <c r="AB490" s="44"/>
      <c r="AC490" s="44"/>
      <c r="AD490" s="44"/>
      <c r="AE490" s="44"/>
      <c r="AF490" s="44">
        <f>AF491</f>
        <v>272</v>
      </c>
      <c r="AG490" s="45">
        <v>272</v>
      </c>
      <c r="AH490" s="44">
        <f>AH491</f>
        <v>282</v>
      </c>
      <c r="AI490" s="44"/>
      <c r="AJ490" s="44"/>
      <c r="AK490" s="44"/>
      <c r="AL490" s="44">
        <f>AL491</f>
        <v>282</v>
      </c>
    </row>
    <row r="491" spans="1:38" outlineLevel="3" x14ac:dyDescent="0.25">
      <c r="A491" s="15" t="s">
        <v>331</v>
      </c>
      <c r="B491" s="8" t="s">
        <v>332</v>
      </c>
      <c r="C491" s="8"/>
      <c r="D491" s="8" t="s">
        <v>345</v>
      </c>
      <c r="E491" s="8"/>
      <c r="F491" s="33">
        <f>F492</f>
        <v>714.5</v>
      </c>
      <c r="G491" s="33"/>
      <c r="H491" s="33"/>
      <c r="I491" s="33"/>
      <c r="J491" s="33"/>
      <c r="K491" s="33"/>
      <c r="L491" s="33">
        <f>L492</f>
        <v>714.5</v>
      </c>
      <c r="M491" s="9">
        <v>714.5</v>
      </c>
      <c r="N491" s="33">
        <f>N492</f>
        <v>0</v>
      </c>
      <c r="O491" s="33"/>
      <c r="P491" s="33"/>
      <c r="Q491" s="33"/>
      <c r="R491" s="33">
        <f>R492</f>
        <v>0</v>
      </c>
      <c r="S491" s="9">
        <v>272</v>
      </c>
      <c r="T491" s="33">
        <f>T492</f>
        <v>0</v>
      </c>
      <c r="U491" s="33"/>
      <c r="V491" s="33"/>
      <c r="W491" s="33"/>
      <c r="X491" s="33">
        <f>X492</f>
        <v>0</v>
      </c>
      <c r="Y491" s="9">
        <v>282</v>
      </c>
      <c r="Z491" s="44">
        <f>Z492</f>
        <v>272</v>
      </c>
      <c r="AA491" s="44"/>
      <c r="AB491" s="44"/>
      <c r="AC491" s="44"/>
      <c r="AD491" s="44"/>
      <c r="AE491" s="44"/>
      <c r="AF491" s="44">
        <f>AF492</f>
        <v>272</v>
      </c>
      <c r="AG491" s="45">
        <v>272</v>
      </c>
      <c r="AH491" s="44">
        <f>AH492</f>
        <v>282</v>
      </c>
      <c r="AI491" s="44"/>
      <c r="AJ491" s="44"/>
      <c r="AK491" s="44"/>
      <c r="AL491" s="44">
        <f>AL492</f>
        <v>282</v>
      </c>
    </row>
    <row r="492" spans="1:38" outlineLevel="4" x14ac:dyDescent="0.25">
      <c r="A492" s="15" t="s">
        <v>333</v>
      </c>
      <c r="B492" s="8" t="s">
        <v>332</v>
      </c>
      <c r="C492" s="8" t="s">
        <v>24</v>
      </c>
      <c r="D492" s="8" t="s">
        <v>345</v>
      </c>
      <c r="E492" s="8"/>
      <c r="F492" s="33">
        <f>F493</f>
        <v>714.5</v>
      </c>
      <c r="G492" s="33"/>
      <c r="H492" s="33"/>
      <c r="I492" s="33"/>
      <c r="J492" s="33"/>
      <c r="K492" s="33"/>
      <c r="L492" s="33">
        <f>L493</f>
        <v>714.5</v>
      </c>
      <c r="M492" s="9">
        <v>714.5</v>
      </c>
      <c r="N492" s="33">
        <f>N493</f>
        <v>0</v>
      </c>
      <c r="O492" s="33"/>
      <c r="P492" s="33"/>
      <c r="Q492" s="33"/>
      <c r="R492" s="33">
        <f>R493</f>
        <v>0</v>
      </c>
      <c r="S492" s="9">
        <v>272</v>
      </c>
      <c r="T492" s="33">
        <f>T493</f>
        <v>0</v>
      </c>
      <c r="U492" s="33"/>
      <c r="V492" s="33"/>
      <c r="W492" s="33"/>
      <c r="X492" s="33">
        <f>X493</f>
        <v>0</v>
      </c>
      <c r="Y492" s="9">
        <v>282</v>
      </c>
      <c r="Z492" s="44">
        <f>Z493</f>
        <v>272</v>
      </c>
      <c r="AA492" s="44"/>
      <c r="AB492" s="44"/>
      <c r="AC492" s="44"/>
      <c r="AD492" s="44"/>
      <c r="AE492" s="44"/>
      <c r="AF492" s="44">
        <f>AF493</f>
        <v>272</v>
      </c>
      <c r="AG492" s="45">
        <v>272</v>
      </c>
      <c r="AH492" s="44">
        <f>AH493</f>
        <v>282</v>
      </c>
      <c r="AI492" s="44"/>
      <c r="AJ492" s="44"/>
      <c r="AK492" s="44"/>
      <c r="AL492" s="44">
        <f>AL493</f>
        <v>282</v>
      </c>
    </row>
    <row r="493" spans="1:38" outlineLevel="5" x14ac:dyDescent="0.25">
      <c r="A493" s="15" t="s">
        <v>19</v>
      </c>
      <c r="B493" s="8" t="s">
        <v>332</v>
      </c>
      <c r="C493" s="8" t="s">
        <v>24</v>
      </c>
      <c r="D493" s="8" t="s">
        <v>345</v>
      </c>
      <c r="E493" s="8" t="s">
        <v>20</v>
      </c>
      <c r="F493" s="33">
        <v>714.5</v>
      </c>
      <c r="G493" s="33"/>
      <c r="H493" s="33"/>
      <c r="I493" s="33"/>
      <c r="J493" s="33"/>
      <c r="K493" s="33"/>
      <c r="L493" s="34">
        <f>SUM(F493:K493)</f>
        <v>714.5</v>
      </c>
      <c r="M493" s="9">
        <v>714.5</v>
      </c>
      <c r="N493" s="33"/>
      <c r="O493" s="33"/>
      <c r="P493" s="33"/>
      <c r="Q493" s="33"/>
      <c r="R493" s="34">
        <f>SUM(N493:Q493)</f>
        <v>0</v>
      </c>
      <c r="S493" s="9">
        <v>272</v>
      </c>
      <c r="T493" s="33"/>
      <c r="U493" s="33"/>
      <c r="V493" s="33"/>
      <c r="W493" s="33"/>
      <c r="X493" s="34">
        <f>SUM(T493:W493)</f>
        <v>0</v>
      </c>
      <c r="Y493" s="9">
        <v>282</v>
      </c>
      <c r="Z493" s="44">
        <v>272</v>
      </c>
      <c r="AA493" s="44"/>
      <c r="AB493" s="44"/>
      <c r="AC493" s="44"/>
      <c r="AD493" s="44"/>
      <c r="AE493" s="44"/>
      <c r="AF493" s="46">
        <f>SUM(Z493:AE493)</f>
        <v>272</v>
      </c>
      <c r="AG493" s="45">
        <v>272</v>
      </c>
      <c r="AH493" s="44">
        <v>282</v>
      </c>
      <c r="AI493" s="44"/>
      <c r="AJ493" s="44"/>
      <c r="AK493" s="44"/>
      <c r="AL493" s="46">
        <f>SUM(AH493:AK493)</f>
        <v>282</v>
      </c>
    </row>
    <row r="494" spans="1:38" ht="51" outlineLevel="2" x14ac:dyDescent="0.25">
      <c r="A494" s="15" t="s">
        <v>346</v>
      </c>
      <c r="B494" s="8"/>
      <c r="C494" s="8"/>
      <c r="D494" s="8" t="s">
        <v>347</v>
      </c>
      <c r="E494" s="8"/>
      <c r="F494" s="33">
        <f>F495</f>
        <v>500</v>
      </c>
      <c r="G494" s="33"/>
      <c r="H494" s="33"/>
      <c r="I494" s="33"/>
      <c r="J494" s="33"/>
      <c r="K494" s="33"/>
      <c r="L494" s="33">
        <f>L495</f>
        <v>500</v>
      </c>
      <c r="M494" s="9">
        <v>500</v>
      </c>
      <c r="N494" s="33">
        <f>N495</f>
        <v>0</v>
      </c>
      <c r="O494" s="33"/>
      <c r="P494" s="33"/>
      <c r="Q494" s="33"/>
      <c r="R494" s="33">
        <f>R495</f>
        <v>0</v>
      </c>
      <c r="S494" s="9">
        <v>500</v>
      </c>
      <c r="T494" s="33">
        <f>T495</f>
        <v>0</v>
      </c>
      <c r="U494" s="33"/>
      <c r="V494" s="33"/>
      <c r="W494" s="33"/>
      <c r="X494" s="33">
        <f>X495</f>
        <v>0</v>
      </c>
      <c r="Y494" s="9">
        <v>500</v>
      </c>
      <c r="Z494" s="44">
        <f>Z495</f>
        <v>500</v>
      </c>
      <c r="AA494" s="44"/>
      <c r="AB494" s="44"/>
      <c r="AC494" s="44"/>
      <c r="AD494" s="44"/>
      <c r="AE494" s="44"/>
      <c r="AF494" s="44">
        <f>AF495</f>
        <v>500</v>
      </c>
      <c r="AG494" s="45">
        <v>500</v>
      </c>
      <c r="AH494" s="44">
        <f>AH495</f>
        <v>500</v>
      </c>
      <c r="AI494" s="44"/>
      <c r="AJ494" s="44"/>
      <c r="AK494" s="44"/>
      <c r="AL494" s="44">
        <f>AL495</f>
        <v>500</v>
      </c>
    </row>
    <row r="495" spans="1:38" outlineLevel="3" x14ac:dyDescent="0.25">
      <c r="A495" s="15" t="s">
        <v>331</v>
      </c>
      <c r="B495" s="8" t="s">
        <v>332</v>
      </c>
      <c r="C495" s="8"/>
      <c r="D495" s="8" t="s">
        <v>347</v>
      </c>
      <c r="E495" s="8"/>
      <c r="F495" s="33">
        <f>F496</f>
        <v>500</v>
      </c>
      <c r="G495" s="33"/>
      <c r="H495" s="33"/>
      <c r="I495" s="33"/>
      <c r="J495" s="33"/>
      <c r="K495" s="33"/>
      <c r="L495" s="33">
        <f>L496</f>
        <v>500</v>
      </c>
      <c r="M495" s="9">
        <v>500</v>
      </c>
      <c r="N495" s="33">
        <f>N496</f>
        <v>0</v>
      </c>
      <c r="O495" s="33"/>
      <c r="P495" s="33"/>
      <c r="Q495" s="33"/>
      <c r="R495" s="33">
        <f>R496</f>
        <v>0</v>
      </c>
      <c r="S495" s="9">
        <v>500</v>
      </c>
      <c r="T495" s="33">
        <f>T496</f>
        <v>0</v>
      </c>
      <c r="U495" s="33"/>
      <c r="V495" s="33"/>
      <c r="W495" s="33"/>
      <c r="X495" s="33">
        <f>X496</f>
        <v>0</v>
      </c>
      <c r="Y495" s="9">
        <v>500</v>
      </c>
      <c r="Z495" s="44">
        <f>Z496</f>
        <v>500</v>
      </c>
      <c r="AA495" s="44"/>
      <c r="AB495" s="44"/>
      <c r="AC495" s="44"/>
      <c r="AD495" s="44"/>
      <c r="AE495" s="44"/>
      <c r="AF495" s="44">
        <f>AF496</f>
        <v>500</v>
      </c>
      <c r="AG495" s="45">
        <v>500</v>
      </c>
      <c r="AH495" s="44">
        <f>AH496</f>
        <v>500</v>
      </c>
      <c r="AI495" s="44"/>
      <c r="AJ495" s="44"/>
      <c r="AK495" s="44"/>
      <c r="AL495" s="44">
        <f>AL496</f>
        <v>500</v>
      </c>
    </row>
    <row r="496" spans="1:38" outlineLevel="4" x14ac:dyDescent="0.25">
      <c r="A496" s="15" t="s">
        <v>333</v>
      </c>
      <c r="B496" s="8" t="s">
        <v>332</v>
      </c>
      <c r="C496" s="8" t="s">
        <v>24</v>
      </c>
      <c r="D496" s="8" t="s">
        <v>347</v>
      </c>
      <c r="E496" s="8"/>
      <c r="F496" s="33">
        <f>F497</f>
        <v>500</v>
      </c>
      <c r="G496" s="33"/>
      <c r="H496" s="33"/>
      <c r="I496" s="33"/>
      <c r="J496" s="33"/>
      <c r="K496" s="33"/>
      <c r="L496" s="33">
        <f>L497</f>
        <v>500</v>
      </c>
      <c r="M496" s="9">
        <v>500</v>
      </c>
      <c r="N496" s="33">
        <f>N497</f>
        <v>0</v>
      </c>
      <c r="O496" s="33"/>
      <c r="P496" s="33"/>
      <c r="Q496" s="33"/>
      <c r="R496" s="33">
        <f>R497</f>
        <v>0</v>
      </c>
      <c r="S496" s="9">
        <v>500</v>
      </c>
      <c r="T496" s="33">
        <f>T497</f>
        <v>0</v>
      </c>
      <c r="U496" s="33"/>
      <c r="V496" s="33"/>
      <c r="W496" s="33"/>
      <c r="X496" s="33">
        <f>X497</f>
        <v>0</v>
      </c>
      <c r="Y496" s="9">
        <v>500</v>
      </c>
      <c r="Z496" s="44">
        <f>Z497</f>
        <v>500</v>
      </c>
      <c r="AA496" s="44"/>
      <c r="AB496" s="44"/>
      <c r="AC496" s="44"/>
      <c r="AD496" s="44"/>
      <c r="AE496" s="44"/>
      <c r="AF496" s="44">
        <f>AF497</f>
        <v>500</v>
      </c>
      <c r="AG496" s="45">
        <v>500</v>
      </c>
      <c r="AH496" s="44">
        <f>AH497</f>
        <v>500</v>
      </c>
      <c r="AI496" s="44"/>
      <c r="AJ496" s="44"/>
      <c r="AK496" s="44"/>
      <c r="AL496" s="44">
        <f>AL497</f>
        <v>500</v>
      </c>
    </row>
    <row r="497" spans="1:38" outlineLevel="5" x14ac:dyDescent="0.25">
      <c r="A497" s="15" t="s">
        <v>19</v>
      </c>
      <c r="B497" s="8" t="s">
        <v>332</v>
      </c>
      <c r="C497" s="8" t="s">
        <v>24</v>
      </c>
      <c r="D497" s="8" t="s">
        <v>347</v>
      </c>
      <c r="E497" s="8" t="s">
        <v>20</v>
      </c>
      <c r="F497" s="33">
        <v>500</v>
      </c>
      <c r="G497" s="33"/>
      <c r="H497" s="33"/>
      <c r="I497" s="33"/>
      <c r="J497" s="33"/>
      <c r="K497" s="33"/>
      <c r="L497" s="34">
        <f>SUM(F497:K497)</f>
        <v>500</v>
      </c>
      <c r="M497" s="9">
        <v>500</v>
      </c>
      <c r="N497" s="33"/>
      <c r="O497" s="33"/>
      <c r="P497" s="33"/>
      <c r="Q497" s="33"/>
      <c r="R497" s="34">
        <f>SUM(N497:Q497)</f>
        <v>0</v>
      </c>
      <c r="S497" s="9">
        <v>500</v>
      </c>
      <c r="T497" s="33"/>
      <c r="U497" s="33"/>
      <c r="V497" s="33"/>
      <c r="W497" s="33"/>
      <c r="X497" s="34">
        <f>SUM(T497:W497)</f>
        <v>0</v>
      </c>
      <c r="Y497" s="9">
        <v>500</v>
      </c>
      <c r="Z497" s="44">
        <v>500</v>
      </c>
      <c r="AA497" s="44"/>
      <c r="AB497" s="44"/>
      <c r="AC497" s="44"/>
      <c r="AD497" s="44"/>
      <c r="AE497" s="44"/>
      <c r="AF497" s="46">
        <f>SUM(Z497:AE497)</f>
        <v>500</v>
      </c>
      <c r="AG497" s="45">
        <v>500</v>
      </c>
      <c r="AH497" s="44">
        <v>500</v>
      </c>
      <c r="AI497" s="44"/>
      <c r="AJ497" s="44"/>
      <c r="AK497" s="44"/>
      <c r="AL497" s="46">
        <f>SUM(AH497:AK497)</f>
        <v>500</v>
      </c>
    </row>
    <row r="498" spans="1:38" ht="51" outlineLevel="1" x14ac:dyDescent="0.25">
      <c r="A498" s="15" t="s">
        <v>348</v>
      </c>
      <c r="B498" s="8"/>
      <c r="C498" s="8"/>
      <c r="D498" s="8" t="s">
        <v>349</v>
      </c>
      <c r="E498" s="8"/>
      <c r="F498" s="33">
        <f>F499+F503</f>
        <v>21366.2</v>
      </c>
      <c r="G498" s="33"/>
      <c r="H498" s="33"/>
      <c r="I498" s="33"/>
      <c r="J498" s="33"/>
      <c r="K498" s="33"/>
      <c r="L498" s="33">
        <f>L499+L503</f>
        <v>21366.2</v>
      </c>
      <c r="M498" s="9">
        <v>21366.2</v>
      </c>
      <c r="N498" s="33">
        <f>N499+N503</f>
        <v>0</v>
      </c>
      <c r="O498" s="33"/>
      <c r="P498" s="33"/>
      <c r="Q498" s="33"/>
      <c r="R498" s="33">
        <f>R499+R503</f>
        <v>0</v>
      </c>
      <c r="S498" s="9">
        <v>8324.2999999999993</v>
      </c>
      <c r="T498" s="33">
        <f>T499+T503</f>
        <v>0</v>
      </c>
      <c r="U498" s="33"/>
      <c r="V498" s="33"/>
      <c r="W498" s="33"/>
      <c r="X498" s="33">
        <f>X499+X503</f>
        <v>0</v>
      </c>
      <c r="Y498" s="9">
        <v>8681.9</v>
      </c>
      <c r="Z498" s="44">
        <f>Z499+Z503</f>
        <v>8324.2999999999993</v>
      </c>
      <c r="AA498" s="44"/>
      <c r="AB498" s="44"/>
      <c r="AC498" s="44"/>
      <c r="AD498" s="44"/>
      <c r="AE498" s="44"/>
      <c r="AF498" s="44">
        <f>AF499+AF503</f>
        <v>8324.2999999999993</v>
      </c>
      <c r="AG498" s="45">
        <v>8324.2999999999993</v>
      </c>
      <c r="AH498" s="44">
        <f>AH499+AH503</f>
        <v>8681.9</v>
      </c>
      <c r="AI498" s="44"/>
      <c r="AJ498" s="44"/>
      <c r="AK498" s="44"/>
      <c r="AL498" s="44">
        <f>AL499+AL503</f>
        <v>8681.9</v>
      </c>
    </row>
    <row r="499" spans="1:38" ht="38.25" outlineLevel="2" x14ac:dyDescent="0.25">
      <c r="A499" s="15" t="s">
        <v>350</v>
      </c>
      <c r="B499" s="8"/>
      <c r="C499" s="8"/>
      <c r="D499" s="8" t="s">
        <v>351</v>
      </c>
      <c r="E499" s="8"/>
      <c r="F499" s="33">
        <f>F500</f>
        <v>7437.2</v>
      </c>
      <c r="G499" s="33"/>
      <c r="H499" s="33"/>
      <c r="I499" s="33"/>
      <c r="J499" s="33"/>
      <c r="K499" s="33"/>
      <c r="L499" s="33">
        <f>L500</f>
        <v>7437.2</v>
      </c>
      <c r="M499" s="9">
        <v>7437.2</v>
      </c>
      <c r="N499" s="33">
        <f>N500</f>
        <v>0</v>
      </c>
      <c r="O499" s="33"/>
      <c r="P499" s="33"/>
      <c r="Q499" s="33"/>
      <c r="R499" s="33">
        <f>R500</f>
        <v>0</v>
      </c>
      <c r="S499" s="9">
        <v>8176.3</v>
      </c>
      <c r="T499" s="33">
        <f>T500</f>
        <v>0</v>
      </c>
      <c r="U499" s="33"/>
      <c r="V499" s="33"/>
      <c r="W499" s="33"/>
      <c r="X499" s="33">
        <f>X500</f>
        <v>0</v>
      </c>
      <c r="Y499" s="9">
        <v>8527.9</v>
      </c>
      <c r="Z499" s="44">
        <f>Z500</f>
        <v>8176.3</v>
      </c>
      <c r="AA499" s="44"/>
      <c r="AB499" s="44"/>
      <c r="AC499" s="44"/>
      <c r="AD499" s="44"/>
      <c r="AE499" s="44"/>
      <c r="AF499" s="44">
        <f>AF500</f>
        <v>8176.3</v>
      </c>
      <c r="AG499" s="45">
        <v>8176.3</v>
      </c>
      <c r="AH499" s="44">
        <f>AH500</f>
        <v>8527.9</v>
      </c>
      <c r="AI499" s="44"/>
      <c r="AJ499" s="44"/>
      <c r="AK499" s="44"/>
      <c r="AL499" s="44">
        <f>AL500</f>
        <v>8527.9</v>
      </c>
    </row>
    <row r="500" spans="1:38" outlineLevel="3" x14ac:dyDescent="0.25">
      <c r="A500" s="15" t="s">
        <v>331</v>
      </c>
      <c r="B500" s="8" t="s">
        <v>332</v>
      </c>
      <c r="C500" s="8"/>
      <c r="D500" s="8" t="s">
        <v>351</v>
      </c>
      <c r="E500" s="8"/>
      <c r="F500" s="33">
        <f>F501</f>
        <v>7437.2</v>
      </c>
      <c r="G500" s="33"/>
      <c r="H500" s="33"/>
      <c r="I500" s="33"/>
      <c r="J500" s="33"/>
      <c r="K500" s="33"/>
      <c r="L500" s="33">
        <f>L501</f>
        <v>7437.2</v>
      </c>
      <c r="M500" s="9">
        <v>7437.2</v>
      </c>
      <c r="N500" s="33">
        <f>N501</f>
        <v>0</v>
      </c>
      <c r="O500" s="33"/>
      <c r="P500" s="33"/>
      <c r="Q500" s="33"/>
      <c r="R500" s="33">
        <f>R501</f>
        <v>0</v>
      </c>
      <c r="S500" s="9">
        <v>8176.3</v>
      </c>
      <c r="T500" s="33">
        <f>T501</f>
        <v>0</v>
      </c>
      <c r="U500" s="33"/>
      <c r="V500" s="33"/>
      <c r="W500" s="33"/>
      <c r="X500" s="33">
        <f>X501</f>
        <v>0</v>
      </c>
      <c r="Y500" s="9">
        <v>8527.9</v>
      </c>
      <c r="Z500" s="44">
        <f>Z501</f>
        <v>8176.3</v>
      </c>
      <c r="AA500" s="44"/>
      <c r="AB500" s="44"/>
      <c r="AC500" s="44"/>
      <c r="AD500" s="44"/>
      <c r="AE500" s="44"/>
      <c r="AF500" s="44">
        <f>AF501</f>
        <v>8176.3</v>
      </c>
      <c r="AG500" s="45">
        <v>8176.3</v>
      </c>
      <c r="AH500" s="44">
        <f>AH501</f>
        <v>8527.9</v>
      </c>
      <c r="AI500" s="44"/>
      <c r="AJ500" s="44"/>
      <c r="AK500" s="44"/>
      <c r="AL500" s="44">
        <f>AL501</f>
        <v>8527.9</v>
      </c>
    </row>
    <row r="501" spans="1:38" outlineLevel="4" x14ac:dyDescent="0.25">
      <c r="A501" s="15" t="s">
        <v>333</v>
      </c>
      <c r="B501" s="8" t="s">
        <v>332</v>
      </c>
      <c r="C501" s="8" t="s">
        <v>24</v>
      </c>
      <c r="D501" s="8" t="s">
        <v>351</v>
      </c>
      <c r="E501" s="8"/>
      <c r="F501" s="33">
        <f>F502</f>
        <v>7437.2</v>
      </c>
      <c r="G501" s="33"/>
      <c r="H501" s="33"/>
      <c r="I501" s="33"/>
      <c r="J501" s="33"/>
      <c r="K501" s="33"/>
      <c r="L501" s="33">
        <f>L502</f>
        <v>7437.2</v>
      </c>
      <c r="M501" s="9">
        <v>7437.2</v>
      </c>
      <c r="N501" s="33">
        <f>N502</f>
        <v>0</v>
      </c>
      <c r="O501" s="33"/>
      <c r="P501" s="33"/>
      <c r="Q501" s="33"/>
      <c r="R501" s="33">
        <f>R502</f>
        <v>0</v>
      </c>
      <c r="S501" s="9">
        <v>8176.3</v>
      </c>
      <c r="T501" s="33">
        <f>T502</f>
        <v>0</v>
      </c>
      <c r="U501" s="33"/>
      <c r="V501" s="33"/>
      <c r="W501" s="33"/>
      <c r="X501" s="33">
        <f>X502</f>
        <v>0</v>
      </c>
      <c r="Y501" s="9">
        <v>8527.9</v>
      </c>
      <c r="Z501" s="44">
        <f>Z502</f>
        <v>8176.3</v>
      </c>
      <c r="AA501" s="44"/>
      <c r="AB501" s="44"/>
      <c r="AC501" s="44"/>
      <c r="AD501" s="44"/>
      <c r="AE501" s="44"/>
      <c r="AF501" s="44">
        <f>AF502</f>
        <v>8176.3</v>
      </c>
      <c r="AG501" s="45">
        <v>8176.3</v>
      </c>
      <c r="AH501" s="44">
        <f>AH502</f>
        <v>8527.9</v>
      </c>
      <c r="AI501" s="44"/>
      <c r="AJ501" s="44"/>
      <c r="AK501" s="44"/>
      <c r="AL501" s="44">
        <f>AL502</f>
        <v>8527.9</v>
      </c>
    </row>
    <row r="502" spans="1:38" outlineLevel="5" x14ac:dyDescent="0.25">
      <c r="A502" s="15" t="s">
        <v>19</v>
      </c>
      <c r="B502" s="8" t="s">
        <v>332</v>
      </c>
      <c r="C502" s="8" t="s">
        <v>24</v>
      </c>
      <c r="D502" s="8" t="s">
        <v>351</v>
      </c>
      <c r="E502" s="8" t="s">
        <v>20</v>
      </c>
      <c r="F502" s="33">
        <v>7437.2</v>
      </c>
      <c r="G502" s="33"/>
      <c r="H502" s="33"/>
      <c r="I502" s="33"/>
      <c r="J502" s="33"/>
      <c r="K502" s="33"/>
      <c r="L502" s="34">
        <f>SUM(F502:K502)</f>
        <v>7437.2</v>
      </c>
      <c r="M502" s="9">
        <v>7437.2</v>
      </c>
      <c r="N502" s="33"/>
      <c r="O502" s="33"/>
      <c r="P502" s="33"/>
      <c r="Q502" s="33"/>
      <c r="R502" s="34">
        <f>SUM(N502:Q502)</f>
        <v>0</v>
      </c>
      <c r="S502" s="9">
        <v>8176.3</v>
      </c>
      <c r="T502" s="33"/>
      <c r="U502" s="33"/>
      <c r="V502" s="33"/>
      <c r="W502" s="33"/>
      <c r="X502" s="34">
        <f>SUM(T502:W502)</f>
        <v>0</v>
      </c>
      <c r="Y502" s="9">
        <v>8527.9</v>
      </c>
      <c r="Z502" s="44">
        <v>8176.3</v>
      </c>
      <c r="AA502" s="44"/>
      <c r="AB502" s="44"/>
      <c r="AC502" s="44"/>
      <c r="AD502" s="44"/>
      <c r="AE502" s="44"/>
      <c r="AF502" s="46">
        <f>SUM(Z502:AE502)</f>
        <v>8176.3</v>
      </c>
      <c r="AG502" s="45">
        <v>8176.3</v>
      </c>
      <c r="AH502" s="44">
        <v>8527.9</v>
      </c>
      <c r="AI502" s="44"/>
      <c r="AJ502" s="44"/>
      <c r="AK502" s="44"/>
      <c r="AL502" s="46">
        <f>SUM(AH502:AK502)</f>
        <v>8527.9</v>
      </c>
    </row>
    <row r="503" spans="1:38" ht="38.25" outlineLevel="2" x14ac:dyDescent="0.25">
      <c r="A503" s="15" t="s">
        <v>352</v>
      </c>
      <c r="B503" s="8"/>
      <c r="C503" s="8"/>
      <c r="D503" s="8" t="s">
        <v>353</v>
      </c>
      <c r="E503" s="8"/>
      <c r="F503" s="33">
        <f>F504</f>
        <v>13929</v>
      </c>
      <c r="G503" s="33"/>
      <c r="H503" s="33"/>
      <c r="I503" s="33"/>
      <c r="J503" s="33"/>
      <c r="K503" s="33"/>
      <c r="L503" s="33">
        <f>L504</f>
        <v>13929</v>
      </c>
      <c r="M503" s="9">
        <v>13929</v>
      </c>
      <c r="N503" s="33">
        <f>N504</f>
        <v>0</v>
      </c>
      <c r="O503" s="33"/>
      <c r="P503" s="33"/>
      <c r="Q503" s="33"/>
      <c r="R503" s="33">
        <f>R504</f>
        <v>0</v>
      </c>
      <c r="S503" s="9">
        <v>148</v>
      </c>
      <c r="T503" s="33">
        <f>T504</f>
        <v>0</v>
      </c>
      <c r="U503" s="33"/>
      <c r="V503" s="33"/>
      <c r="W503" s="33"/>
      <c r="X503" s="33">
        <f>X504</f>
        <v>0</v>
      </c>
      <c r="Y503" s="9">
        <v>154</v>
      </c>
      <c r="Z503" s="44">
        <f>Z504</f>
        <v>148</v>
      </c>
      <c r="AA503" s="44"/>
      <c r="AB503" s="44"/>
      <c r="AC503" s="44"/>
      <c r="AD503" s="44"/>
      <c r="AE503" s="44"/>
      <c r="AF503" s="44">
        <f>AF504</f>
        <v>148</v>
      </c>
      <c r="AG503" s="45">
        <v>148</v>
      </c>
      <c r="AH503" s="44">
        <f>AH504</f>
        <v>154</v>
      </c>
      <c r="AI503" s="44"/>
      <c r="AJ503" s="44"/>
      <c r="AK503" s="44"/>
      <c r="AL503" s="44">
        <f>AL504</f>
        <v>154</v>
      </c>
    </row>
    <row r="504" spans="1:38" outlineLevel="3" x14ac:dyDescent="0.25">
      <c r="A504" s="15" t="s">
        <v>331</v>
      </c>
      <c r="B504" s="8" t="s">
        <v>332</v>
      </c>
      <c r="C504" s="8"/>
      <c r="D504" s="8" t="s">
        <v>353</v>
      </c>
      <c r="E504" s="8"/>
      <c r="F504" s="33">
        <f>F505</f>
        <v>13929</v>
      </c>
      <c r="G504" s="33"/>
      <c r="H504" s="33"/>
      <c r="I504" s="33"/>
      <c r="J504" s="33"/>
      <c r="K504" s="33"/>
      <c r="L504" s="33">
        <f>L505</f>
        <v>13929</v>
      </c>
      <c r="M504" s="9">
        <v>13929</v>
      </c>
      <c r="N504" s="33">
        <f>N505</f>
        <v>0</v>
      </c>
      <c r="O504" s="33"/>
      <c r="P504" s="33"/>
      <c r="Q504" s="33"/>
      <c r="R504" s="33">
        <f>R505</f>
        <v>0</v>
      </c>
      <c r="S504" s="9">
        <v>148</v>
      </c>
      <c r="T504" s="33">
        <f>T505</f>
        <v>0</v>
      </c>
      <c r="U504" s="33"/>
      <c r="V504" s="33"/>
      <c r="W504" s="33"/>
      <c r="X504" s="33">
        <f>X505</f>
        <v>0</v>
      </c>
      <c r="Y504" s="9">
        <v>154</v>
      </c>
      <c r="Z504" s="44">
        <f>Z505</f>
        <v>148</v>
      </c>
      <c r="AA504" s="44"/>
      <c r="AB504" s="44"/>
      <c r="AC504" s="44"/>
      <c r="AD504" s="44"/>
      <c r="AE504" s="44"/>
      <c r="AF504" s="44">
        <f>AF505</f>
        <v>148</v>
      </c>
      <c r="AG504" s="45">
        <v>148</v>
      </c>
      <c r="AH504" s="44">
        <f>AH505</f>
        <v>154</v>
      </c>
      <c r="AI504" s="44"/>
      <c r="AJ504" s="44"/>
      <c r="AK504" s="44"/>
      <c r="AL504" s="44">
        <f>AL505</f>
        <v>154</v>
      </c>
    </row>
    <row r="505" spans="1:38" outlineLevel="4" x14ac:dyDescent="0.25">
      <c r="A505" s="15" t="s">
        <v>333</v>
      </c>
      <c r="B505" s="8" t="s">
        <v>332</v>
      </c>
      <c r="C505" s="8" t="s">
        <v>24</v>
      </c>
      <c r="D505" s="8" t="s">
        <v>353</v>
      </c>
      <c r="E505" s="8"/>
      <c r="F505" s="33">
        <f>F506</f>
        <v>13929</v>
      </c>
      <c r="G505" s="33"/>
      <c r="H505" s="33"/>
      <c r="I505" s="33"/>
      <c r="J505" s="33"/>
      <c r="K505" s="33"/>
      <c r="L505" s="33">
        <f>L506</f>
        <v>13929</v>
      </c>
      <c r="M505" s="9">
        <v>13929</v>
      </c>
      <c r="N505" s="33">
        <f>N506</f>
        <v>0</v>
      </c>
      <c r="O505" s="33"/>
      <c r="P505" s="33"/>
      <c r="Q505" s="33"/>
      <c r="R505" s="33">
        <f>R506</f>
        <v>0</v>
      </c>
      <c r="S505" s="9">
        <v>148</v>
      </c>
      <c r="T505" s="33">
        <f>T506</f>
        <v>0</v>
      </c>
      <c r="U505" s="33"/>
      <c r="V505" s="33"/>
      <c r="W505" s="33"/>
      <c r="X505" s="33">
        <f>X506</f>
        <v>0</v>
      </c>
      <c r="Y505" s="9">
        <v>154</v>
      </c>
      <c r="Z505" s="44">
        <f>Z506</f>
        <v>148</v>
      </c>
      <c r="AA505" s="44"/>
      <c r="AB505" s="44"/>
      <c r="AC505" s="44"/>
      <c r="AD505" s="44"/>
      <c r="AE505" s="44"/>
      <c r="AF505" s="44">
        <f>AF506</f>
        <v>148</v>
      </c>
      <c r="AG505" s="45">
        <v>148</v>
      </c>
      <c r="AH505" s="44">
        <f>AH506</f>
        <v>154</v>
      </c>
      <c r="AI505" s="44"/>
      <c r="AJ505" s="44"/>
      <c r="AK505" s="44"/>
      <c r="AL505" s="44">
        <f>AL506</f>
        <v>154</v>
      </c>
    </row>
    <row r="506" spans="1:38" outlineLevel="5" x14ac:dyDescent="0.25">
      <c r="A506" s="15" t="s">
        <v>19</v>
      </c>
      <c r="B506" s="8" t="s">
        <v>332</v>
      </c>
      <c r="C506" s="8" t="s">
        <v>24</v>
      </c>
      <c r="D506" s="8" t="s">
        <v>353</v>
      </c>
      <c r="E506" s="8" t="s">
        <v>20</v>
      </c>
      <c r="F506" s="33">
        <v>13929</v>
      </c>
      <c r="G506" s="33"/>
      <c r="H506" s="33"/>
      <c r="I506" s="33"/>
      <c r="J506" s="33"/>
      <c r="K506" s="33"/>
      <c r="L506" s="34">
        <f>SUM(F506:K506)</f>
        <v>13929</v>
      </c>
      <c r="M506" s="9">
        <v>13929</v>
      </c>
      <c r="N506" s="33"/>
      <c r="O506" s="33"/>
      <c r="P506" s="33"/>
      <c r="Q506" s="33"/>
      <c r="R506" s="34">
        <f>SUM(N506:Q506)</f>
        <v>0</v>
      </c>
      <c r="S506" s="9">
        <v>148</v>
      </c>
      <c r="T506" s="33"/>
      <c r="U506" s="33"/>
      <c r="V506" s="33"/>
      <c r="W506" s="33"/>
      <c r="X506" s="34">
        <f>SUM(T506:W506)</f>
        <v>0</v>
      </c>
      <c r="Y506" s="9">
        <v>154</v>
      </c>
      <c r="Z506" s="44">
        <v>148</v>
      </c>
      <c r="AA506" s="44"/>
      <c r="AB506" s="44"/>
      <c r="AC506" s="44"/>
      <c r="AD506" s="44"/>
      <c r="AE506" s="44"/>
      <c r="AF506" s="46">
        <f>SUM(Z506:AE506)</f>
        <v>148</v>
      </c>
      <c r="AG506" s="45">
        <v>148</v>
      </c>
      <c r="AH506" s="44">
        <v>154</v>
      </c>
      <c r="AI506" s="44"/>
      <c r="AJ506" s="44"/>
      <c r="AK506" s="44"/>
      <c r="AL506" s="46">
        <f>SUM(AH506:AK506)</f>
        <v>154</v>
      </c>
    </row>
    <row r="507" spans="1:38" s="12" customFormat="1" ht="25.5" x14ac:dyDescent="0.2">
      <c r="A507" s="7" t="s">
        <v>354</v>
      </c>
      <c r="B507" s="13"/>
      <c r="C507" s="13"/>
      <c r="D507" s="13" t="s">
        <v>355</v>
      </c>
      <c r="E507" s="13"/>
      <c r="F507" s="30">
        <f>F508+F517+F522</f>
        <v>53009.64</v>
      </c>
      <c r="G507" s="30"/>
      <c r="H507" s="30"/>
      <c r="I507" s="30"/>
      <c r="J507" s="30"/>
      <c r="K507" s="30"/>
      <c r="L507" s="30">
        <f>L508+L517+L522</f>
        <v>53009.64</v>
      </c>
      <c r="M507" s="14">
        <v>53009.64</v>
      </c>
      <c r="N507" s="30">
        <f>N508+N517+N522</f>
        <v>0</v>
      </c>
      <c r="O507" s="30"/>
      <c r="P507" s="30"/>
      <c r="Q507" s="30"/>
      <c r="R507" s="30">
        <f>R508+R517+R522</f>
        <v>0</v>
      </c>
      <c r="S507" s="14">
        <v>15779.72</v>
      </c>
      <c r="T507" s="30">
        <f>T508+T517+T522</f>
        <v>0</v>
      </c>
      <c r="U507" s="30"/>
      <c r="V507" s="30"/>
      <c r="W507" s="30"/>
      <c r="X507" s="30">
        <f>X508+X517+X522</f>
        <v>0</v>
      </c>
      <c r="Y507" s="14">
        <v>15779.72</v>
      </c>
      <c r="Z507" s="42">
        <f>Z508+Z517+Z522</f>
        <v>15779.720000000001</v>
      </c>
      <c r="AA507" s="42"/>
      <c r="AB507" s="42"/>
      <c r="AC507" s="42"/>
      <c r="AD507" s="42"/>
      <c r="AE507" s="42"/>
      <c r="AF507" s="42">
        <f>AF508+AF517+AF522</f>
        <v>15779.720000000001</v>
      </c>
      <c r="AG507" s="43">
        <v>15779.72</v>
      </c>
      <c r="AH507" s="42">
        <f>AH508+AH517+AH522</f>
        <v>15779.720000000001</v>
      </c>
      <c r="AI507" s="42"/>
      <c r="AJ507" s="42"/>
      <c r="AK507" s="42"/>
      <c r="AL507" s="42">
        <f>AL508+AL517+AL522</f>
        <v>15779.720000000001</v>
      </c>
    </row>
    <row r="508" spans="1:38" ht="38.25" outlineLevel="1" x14ac:dyDescent="0.25">
      <c r="A508" s="15" t="s">
        <v>356</v>
      </c>
      <c r="B508" s="8"/>
      <c r="C508" s="8"/>
      <c r="D508" s="8" t="s">
        <v>357</v>
      </c>
      <c r="E508" s="8"/>
      <c r="F508" s="33">
        <f>F509+F513</f>
        <v>29649.759999999998</v>
      </c>
      <c r="G508" s="33"/>
      <c r="H508" s="33"/>
      <c r="I508" s="33"/>
      <c r="J508" s="33"/>
      <c r="K508" s="33"/>
      <c r="L508" s="33">
        <f>L509+L513</f>
        <v>29649.759999999998</v>
      </c>
      <c r="M508" s="9">
        <v>29649.759999999998</v>
      </c>
      <c r="N508" s="33">
        <f>N509+N513</f>
        <v>0</v>
      </c>
      <c r="O508" s="33"/>
      <c r="P508" s="33"/>
      <c r="Q508" s="33"/>
      <c r="R508" s="33">
        <f>R509+R513</f>
        <v>0</v>
      </c>
      <c r="S508" s="9">
        <v>8763</v>
      </c>
      <c r="T508" s="33">
        <f>T509+T513</f>
        <v>0</v>
      </c>
      <c r="U508" s="33"/>
      <c r="V508" s="33"/>
      <c r="W508" s="33"/>
      <c r="X508" s="33">
        <f>X509+X513</f>
        <v>0</v>
      </c>
      <c r="Y508" s="9">
        <v>8763</v>
      </c>
      <c r="Z508" s="44">
        <f>Z509+Z513</f>
        <v>8763</v>
      </c>
      <c r="AA508" s="44"/>
      <c r="AB508" s="44"/>
      <c r="AC508" s="44"/>
      <c r="AD508" s="44"/>
      <c r="AE508" s="44"/>
      <c r="AF508" s="44">
        <f>AF509+AF513</f>
        <v>8763</v>
      </c>
      <c r="AG508" s="45">
        <v>8763</v>
      </c>
      <c r="AH508" s="44">
        <f>AH509+AH513</f>
        <v>8763</v>
      </c>
      <c r="AI508" s="44"/>
      <c r="AJ508" s="44"/>
      <c r="AK508" s="44"/>
      <c r="AL508" s="44">
        <f>AL509+AL513</f>
        <v>8763</v>
      </c>
    </row>
    <row r="509" spans="1:38" ht="38.25" outlineLevel="2" x14ac:dyDescent="0.25">
      <c r="A509" s="15" t="s">
        <v>358</v>
      </c>
      <c r="B509" s="8"/>
      <c r="C509" s="8"/>
      <c r="D509" s="8" t="s">
        <v>359</v>
      </c>
      <c r="E509" s="8"/>
      <c r="F509" s="33">
        <f>F510</f>
        <v>8947.7099999999991</v>
      </c>
      <c r="G509" s="33"/>
      <c r="H509" s="33"/>
      <c r="I509" s="33"/>
      <c r="J509" s="33"/>
      <c r="K509" s="33"/>
      <c r="L509" s="33">
        <f>L510</f>
        <v>8947.7099999999991</v>
      </c>
      <c r="M509" s="9">
        <v>8947.7099999999991</v>
      </c>
      <c r="N509" s="33">
        <f>N510</f>
        <v>0</v>
      </c>
      <c r="O509" s="33"/>
      <c r="P509" s="33"/>
      <c r="Q509" s="33"/>
      <c r="R509" s="33">
        <f>R510</f>
        <v>0</v>
      </c>
      <c r="S509" s="9">
        <v>0</v>
      </c>
      <c r="T509" s="33">
        <f>T510</f>
        <v>0</v>
      </c>
      <c r="U509" s="33"/>
      <c r="V509" s="33"/>
      <c r="W509" s="33"/>
      <c r="X509" s="33">
        <f>X510</f>
        <v>0</v>
      </c>
      <c r="Y509" s="9">
        <v>0</v>
      </c>
      <c r="Z509" s="44">
        <f>Z510</f>
        <v>0</v>
      </c>
      <c r="AA509" s="44"/>
      <c r="AB509" s="44"/>
      <c r="AC509" s="44"/>
      <c r="AD509" s="44"/>
      <c r="AE509" s="44"/>
      <c r="AF509" s="44">
        <f>AF510</f>
        <v>0</v>
      </c>
      <c r="AG509" s="45">
        <v>0</v>
      </c>
      <c r="AH509" s="44">
        <f>AH510</f>
        <v>0</v>
      </c>
      <c r="AI509" s="44"/>
      <c r="AJ509" s="44"/>
      <c r="AK509" s="44"/>
      <c r="AL509" s="44">
        <f>AL510</f>
        <v>0</v>
      </c>
    </row>
    <row r="510" spans="1:38" outlineLevel="3" x14ac:dyDescent="0.25">
      <c r="A510" s="15" t="s">
        <v>237</v>
      </c>
      <c r="B510" s="8" t="s">
        <v>147</v>
      </c>
      <c r="C510" s="8"/>
      <c r="D510" s="8" t="s">
        <v>359</v>
      </c>
      <c r="E510" s="8"/>
      <c r="F510" s="33">
        <f>F511</f>
        <v>8947.7099999999991</v>
      </c>
      <c r="G510" s="33"/>
      <c r="H510" s="33"/>
      <c r="I510" s="33"/>
      <c r="J510" s="33"/>
      <c r="K510" s="33"/>
      <c r="L510" s="33">
        <f>L511</f>
        <v>8947.7099999999991</v>
      </c>
      <c r="M510" s="9">
        <v>8947.7099999999991</v>
      </c>
      <c r="N510" s="33">
        <f>N511</f>
        <v>0</v>
      </c>
      <c r="O510" s="33"/>
      <c r="P510" s="33"/>
      <c r="Q510" s="33"/>
      <c r="R510" s="33">
        <f>R511</f>
        <v>0</v>
      </c>
      <c r="S510" s="9">
        <v>0</v>
      </c>
      <c r="T510" s="33">
        <f>T511</f>
        <v>0</v>
      </c>
      <c r="U510" s="33"/>
      <c r="V510" s="33"/>
      <c r="W510" s="33"/>
      <c r="X510" s="33">
        <f>X511</f>
        <v>0</v>
      </c>
      <c r="Y510" s="9">
        <v>0</v>
      </c>
      <c r="Z510" s="44">
        <f>Z511</f>
        <v>0</v>
      </c>
      <c r="AA510" s="44"/>
      <c r="AB510" s="44"/>
      <c r="AC510" s="44"/>
      <c r="AD510" s="44"/>
      <c r="AE510" s="44"/>
      <c r="AF510" s="44">
        <f>AF511</f>
        <v>0</v>
      </c>
      <c r="AG510" s="45">
        <v>0</v>
      </c>
      <c r="AH510" s="44">
        <f>AH511</f>
        <v>0</v>
      </c>
      <c r="AI510" s="44"/>
      <c r="AJ510" s="44"/>
      <c r="AK510" s="44"/>
      <c r="AL510" s="44">
        <f>AL511</f>
        <v>0</v>
      </c>
    </row>
    <row r="511" spans="1:38" outlineLevel="4" x14ac:dyDescent="0.25">
      <c r="A511" s="15" t="s">
        <v>360</v>
      </c>
      <c r="B511" s="8" t="s">
        <v>147</v>
      </c>
      <c r="C511" s="8" t="s">
        <v>57</v>
      </c>
      <c r="D511" s="8" t="s">
        <v>359</v>
      </c>
      <c r="E511" s="8"/>
      <c r="F511" s="33">
        <f>F512</f>
        <v>8947.7099999999991</v>
      </c>
      <c r="G511" s="33"/>
      <c r="H511" s="33"/>
      <c r="I511" s="33"/>
      <c r="J511" s="33"/>
      <c r="K511" s="33"/>
      <c r="L511" s="33">
        <f>L512</f>
        <v>8947.7099999999991</v>
      </c>
      <c r="M511" s="9">
        <v>8947.7099999999991</v>
      </c>
      <c r="N511" s="33">
        <f>N512</f>
        <v>0</v>
      </c>
      <c r="O511" s="33"/>
      <c r="P511" s="33"/>
      <c r="Q511" s="33"/>
      <c r="R511" s="33">
        <f>R512</f>
        <v>0</v>
      </c>
      <c r="S511" s="9">
        <v>0</v>
      </c>
      <c r="T511" s="33">
        <f>T512</f>
        <v>0</v>
      </c>
      <c r="U511" s="33"/>
      <c r="V511" s="33"/>
      <c r="W511" s="33"/>
      <c r="X511" s="33">
        <f>X512</f>
        <v>0</v>
      </c>
      <c r="Y511" s="9">
        <v>0</v>
      </c>
      <c r="Z511" s="44">
        <f>Z512</f>
        <v>0</v>
      </c>
      <c r="AA511" s="44"/>
      <c r="AB511" s="44"/>
      <c r="AC511" s="44"/>
      <c r="AD511" s="44"/>
      <c r="AE511" s="44"/>
      <c r="AF511" s="44">
        <f>AF512</f>
        <v>0</v>
      </c>
      <c r="AG511" s="45">
        <v>0</v>
      </c>
      <c r="AH511" s="44">
        <f>AH512</f>
        <v>0</v>
      </c>
      <c r="AI511" s="44"/>
      <c r="AJ511" s="44"/>
      <c r="AK511" s="44"/>
      <c r="AL511" s="44">
        <f>AL512</f>
        <v>0</v>
      </c>
    </row>
    <row r="512" spans="1:38" outlineLevel="5" x14ac:dyDescent="0.25">
      <c r="A512" s="15" t="s">
        <v>17</v>
      </c>
      <c r="B512" s="8" t="s">
        <v>147</v>
      </c>
      <c r="C512" s="8" t="s">
        <v>57</v>
      </c>
      <c r="D512" s="8" t="s">
        <v>359</v>
      </c>
      <c r="E512" s="8" t="s">
        <v>18</v>
      </c>
      <c r="F512" s="33">
        <v>8947.7099999999991</v>
      </c>
      <c r="G512" s="33"/>
      <c r="H512" s="33"/>
      <c r="I512" s="33"/>
      <c r="J512" s="33"/>
      <c r="K512" s="33"/>
      <c r="L512" s="34">
        <f>SUM(F512:K512)</f>
        <v>8947.7099999999991</v>
      </c>
      <c r="M512" s="9">
        <v>8947.7099999999991</v>
      </c>
      <c r="N512" s="33"/>
      <c r="O512" s="33"/>
      <c r="P512" s="33"/>
      <c r="Q512" s="33"/>
      <c r="R512" s="34">
        <f>SUM(N512:Q512)</f>
        <v>0</v>
      </c>
      <c r="S512" s="9">
        <v>0</v>
      </c>
      <c r="T512" s="33"/>
      <c r="U512" s="33"/>
      <c r="V512" s="33"/>
      <c r="W512" s="33"/>
      <c r="X512" s="34">
        <f>SUM(T512:W512)</f>
        <v>0</v>
      </c>
      <c r="Y512" s="9">
        <v>0</v>
      </c>
      <c r="Z512" s="44">
        <v>0</v>
      </c>
      <c r="AA512" s="44"/>
      <c r="AB512" s="44"/>
      <c r="AC512" s="44"/>
      <c r="AD512" s="44"/>
      <c r="AE512" s="44"/>
      <c r="AF512" s="46">
        <f>SUM(Z512:AE512)</f>
        <v>0</v>
      </c>
      <c r="AG512" s="45">
        <v>0</v>
      </c>
      <c r="AH512" s="44">
        <v>0</v>
      </c>
      <c r="AI512" s="44"/>
      <c r="AJ512" s="44"/>
      <c r="AK512" s="44"/>
      <c r="AL512" s="46">
        <f>SUM(AH512:AK512)</f>
        <v>0</v>
      </c>
    </row>
    <row r="513" spans="1:38" ht="25.5" outlineLevel="2" x14ac:dyDescent="0.25">
      <c r="A513" s="15" t="s">
        <v>361</v>
      </c>
      <c r="B513" s="8"/>
      <c r="C513" s="8"/>
      <c r="D513" s="8" t="s">
        <v>362</v>
      </c>
      <c r="E513" s="8"/>
      <c r="F513" s="33">
        <f>F514</f>
        <v>20702.05</v>
      </c>
      <c r="G513" s="33"/>
      <c r="H513" s="33"/>
      <c r="I513" s="33"/>
      <c r="J513" s="33"/>
      <c r="K513" s="33"/>
      <c r="L513" s="33">
        <f>L514</f>
        <v>20702.05</v>
      </c>
      <c r="M513" s="9">
        <v>20702.05</v>
      </c>
      <c r="N513" s="33">
        <f>N514</f>
        <v>0</v>
      </c>
      <c r="O513" s="33"/>
      <c r="P513" s="33"/>
      <c r="Q513" s="33"/>
      <c r="R513" s="33">
        <f>R514</f>
        <v>0</v>
      </c>
      <c r="S513" s="9">
        <v>8763</v>
      </c>
      <c r="T513" s="33">
        <f>T514</f>
        <v>0</v>
      </c>
      <c r="U513" s="33"/>
      <c r="V513" s="33"/>
      <c r="W513" s="33"/>
      <c r="X513" s="33">
        <f>X514</f>
        <v>0</v>
      </c>
      <c r="Y513" s="9">
        <v>8763</v>
      </c>
      <c r="Z513" s="44">
        <f>Z514</f>
        <v>8763</v>
      </c>
      <c r="AA513" s="44"/>
      <c r="AB513" s="44"/>
      <c r="AC513" s="44"/>
      <c r="AD513" s="44"/>
      <c r="AE513" s="44"/>
      <c r="AF513" s="44">
        <f>AF514</f>
        <v>8763</v>
      </c>
      <c r="AG513" s="45">
        <v>8763</v>
      </c>
      <c r="AH513" s="44">
        <f>AH514</f>
        <v>8763</v>
      </c>
      <c r="AI513" s="44"/>
      <c r="AJ513" s="44"/>
      <c r="AK513" s="44"/>
      <c r="AL513" s="44">
        <f>AL514</f>
        <v>8763</v>
      </c>
    </row>
    <row r="514" spans="1:38" outlineLevel="3" x14ac:dyDescent="0.25">
      <c r="A514" s="15" t="s">
        <v>237</v>
      </c>
      <c r="B514" s="8" t="s">
        <v>147</v>
      </c>
      <c r="C514" s="8"/>
      <c r="D514" s="8" t="s">
        <v>362</v>
      </c>
      <c r="E514" s="8"/>
      <c r="F514" s="33">
        <f>F515</f>
        <v>20702.05</v>
      </c>
      <c r="G514" s="33"/>
      <c r="H514" s="33"/>
      <c r="I514" s="33"/>
      <c r="J514" s="33"/>
      <c r="K514" s="33"/>
      <c r="L514" s="33">
        <f>L515</f>
        <v>20702.05</v>
      </c>
      <c r="M514" s="9">
        <v>20702.05</v>
      </c>
      <c r="N514" s="33">
        <f>N515</f>
        <v>0</v>
      </c>
      <c r="O514" s="33"/>
      <c r="P514" s="33"/>
      <c r="Q514" s="33"/>
      <c r="R514" s="33">
        <f>R515</f>
        <v>0</v>
      </c>
      <c r="S514" s="9">
        <v>8763</v>
      </c>
      <c r="T514" s="33">
        <f>T515</f>
        <v>0</v>
      </c>
      <c r="U514" s="33"/>
      <c r="V514" s="33"/>
      <c r="W514" s="33"/>
      <c r="X514" s="33">
        <f>X515</f>
        <v>0</v>
      </c>
      <c r="Y514" s="9">
        <v>8763</v>
      </c>
      <c r="Z514" s="44">
        <f>Z515</f>
        <v>8763</v>
      </c>
      <c r="AA514" s="44"/>
      <c r="AB514" s="44"/>
      <c r="AC514" s="44"/>
      <c r="AD514" s="44"/>
      <c r="AE514" s="44"/>
      <c r="AF514" s="44">
        <f>AF515</f>
        <v>8763</v>
      </c>
      <c r="AG514" s="45">
        <v>8763</v>
      </c>
      <c r="AH514" s="44">
        <f>AH515</f>
        <v>8763</v>
      </c>
      <c r="AI514" s="44"/>
      <c r="AJ514" s="44"/>
      <c r="AK514" s="44"/>
      <c r="AL514" s="44">
        <f>AL515</f>
        <v>8763</v>
      </c>
    </row>
    <row r="515" spans="1:38" outlineLevel="4" x14ac:dyDescent="0.25">
      <c r="A515" s="15" t="s">
        <v>360</v>
      </c>
      <c r="B515" s="8" t="s">
        <v>147</v>
      </c>
      <c r="C515" s="8" t="s">
        <v>57</v>
      </c>
      <c r="D515" s="8" t="s">
        <v>362</v>
      </c>
      <c r="E515" s="8"/>
      <c r="F515" s="33">
        <f>F516</f>
        <v>20702.05</v>
      </c>
      <c r="G515" s="33"/>
      <c r="H515" s="33"/>
      <c r="I515" s="33"/>
      <c r="J515" s="33"/>
      <c r="K515" s="33"/>
      <c r="L515" s="33">
        <f>L516</f>
        <v>20702.05</v>
      </c>
      <c r="M515" s="9">
        <v>20702.05</v>
      </c>
      <c r="N515" s="33">
        <f>N516</f>
        <v>0</v>
      </c>
      <c r="O515" s="33"/>
      <c r="P515" s="33"/>
      <c r="Q515" s="33"/>
      <c r="R515" s="33">
        <f>R516</f>
        <v>0</v>
      </c>
      <c r="S515" s="9">
        <v>8763</v>
      </c>
      <c r="T515" s="33">
        <f>T516</f>
        <v>0</v>
      </c>
      <c r="U515" s="33"/>
      <c r="V515" s="33"/>
      <c r="W515" s="33"/>
      <c r="X515" s="33">
        <f>X516</f>
        <v>0</v>
      </c>
      <c r="Y515" s="9">
        <v>8763</v>
      </c>
      <c r="Z515" s="44">
        <f>Z516</f>
        <v>8763</v>
      </c>
      <c r="AA515" s="44"/>
      <c r="AB515" s="44"/>
      <c r="AC515" s="44"/>
      <c r="AD515" s="44"/>
      <c r="AE515" s="44"/>
      <c r="AF515" s="44">
        <f>AF516</f>
        <v>8763</v>
      </c>
      <c r="AG515" s="45">
        <v>8763</v>
      </c>
      <c r="AH515" s="44">
        <f>AH516</f>
        <v>8763</v>
      </c>
      <c r="AI515" s="44"/>
      <c r="AJ515" s="44"/>
      <c r="AK515" s="44"/>
      <c r="AL515" s="44">
        <f>AL516</f>
        <v>8763</v>
      </c>
    </row>
    <row r="516" spans="1:38" outlineLevel="5" x14ac:dyDescent="0.25">
      <c r="A516" s="15" t="s">
        <v>17</v>
      </c>
      <c r="B516" s="8" t="s">
        <v>147</v>
      </c>
      <c r="C516" s="8" t="s">
        <v>57</v>
      </c>
      <c r="D516" s="8" t="s">
        <v>362</v>
      </c>
      <c r="E516" s="8" t="s">
        <v>18</v>
      </c>
      <c r="F516" s="33">
        <v>20702.05</v>
      </c>
      <c r="G516" s="33"/>
      <c r="H516" s="33"/>
      <c r="I516" s="33"/>
      <c r="J516" s="33"/>
      <c r="K516" s="33"/>
      <c r="L516" s="34">
        <f>SUM(F516:K516)</f>
        <v>20702.05</v>
      </c>
      <c r="M516" s="9">
        <v>20702.05</v>
      </c>
      <c r="N516" s="33"/>
      <c r="O516" s="33"/>
      <c r="P516" s="33"/>
      <c r="Q516" s="33"/>
      <c r="R516" s="34">
        <f>SUM(N516:Q516)</f>
        <v>0</v>
      </c>
      <c r="S516" s="9">
        <v>8763</v>
      </c>
      <c r="T516" s="33"/>
      <c r="U516" s="33"/>
      <c r="V516" s="33"/>
      <c r="W516" s="33"/>
      <c r="X516" s="34">
        <f>SUM(T516:W516)</f>
        <v>0</v>
      </c>
      <c r="Y516" s="9">
        <v>8763</v>
      </c>
      <c r="Z516" s="44">
        <v>8763</v>
      </c>
      <c r="AA516" s="44"/>
      <c r="AB516" s="44"/>
      <c r="AC516" s="44"/>
      <c r="AD516" s="44"/>
      <c r="AE516" s="44"/>
      <c r="AF516" s="46">
        <f>SUM(Z516:AE516)</f>
        <v>8763</v>
      </c>
      <c r="AG516" s="45">
        <v>8763</v>
      </c>
      <c r="AH516" s="44">
        <v>8763</v>
      </c>
      <c r="AI516" s="44"/>
      <c r="AJ516" s="44"/>
      <c r="AK516" s="44"/>
      <c r="AL516" s="46">
        <f>SUM(AH516:AK516)</f>
        <v>8763</v>
      </c>
    </row>
    <row r="517" spans="1:38" ht="51" outlineLevel="1" x14ac:dyDescent="0.25">
      <c r="A517" s="15" t="s">
        <v>363</v>
      </c>
      <c r="B517" s="8"/>
      <c r="C517" s="8"/>
      <c r="D517" s="8" t="s">
        <v>364</v>
      </c>
      <c r="E517" s="8"/>
      <c r="F517" s="33">
        <f>F518</f>
        <v>15454.26</v>
      </c>
      <c r="G517" s="33"/>
      <c r="H517" s="33"/>
      <c r="I517" s="33"/>
      <c r="J517" s="33"/>
      <c r="K517" s="33"/>
      <c r="L517" s="33">
        <f>L518</f>
        <v>15454.26</v>
      </c>
      <c r="M517" s="9">
        <v>15454.26</v>
      </c>
      <c r="N517" s="33">
        <f>N518</f>
        <v>0</v>
      </c>
      <c r="O517" s="33"/>
      <c r="P517" s="33"/>
      <c r="Q517" s="33"/>
      <c r="R517" s="33">
        <f>R518</f>
        <v>0</v>
      </c>
      <c r="S517" s="9">
        <v>0</v>
      </c>
      <c r="T517" s="33">
        <f>T518</f>
        <v>0</v>
      </c>
      <c r="U517" s="33"/>
      <c r="V517" s="33"/>
      <c r="W517" s="33"/>
      <c r="X517" s="33">
        <f>X518</f>
        <v>0</v>
      </c>
      <c r="Y517" s="9">
        <v>0</v>
      </c>
      <c r="Z517" s="44">
        <f>Z518</f>
        <v>0</v>
      </c>
      <c r="AA517" s="44"/>
      <c r="AB517" s="44"/>
      <c r="AC517" s="44"/>
      <c r="AD517" s="44"/>
      <c r="AE517" s="44"/>
      <c r="AF517" s="44">
        <f>AF518</f>
        <v>0</v>
      </c>
      <c r="AG517" s="45">
        <v>0</v>
      </c>
      <c r="AH517" s="44">
        <f>AH518</f>
        <v>0</v>
      </c>
      <c r="AI517" s="44"/>
      <c r="AJ517" s="44"/>
      <c r="AK517" s="44"/>
      <c r="AL517" s="44">
        <f>AL518</f>
        <v>0</v>
      </c>
    </row>
    <row r="518" spans="1:38" ht="76.5" outlineLevel="2" x14ac:dyDescent="0.25">
      <c r="A518" s="15" t="s">
        <v>365</v>
      </c>
      <c r="B518" s="8"/>
      <c r="C518" s="8"/>
      <c r="D518" s="8" t="s">
        <v>366</v>
      </c>
      <c r="E518" s="8"/>
      <c r="F518" s="33">
        <f>F519</f>
        <v>15454.26</v>
      </c>
      <c r="G518" s="33"/>
      <c r="H518" s="33"/>
      <c r="I518" s="33"/>
      <c r="J518" s="33"/>
      <c r="K518" s="33"/>
      <c r="L518" s="33">
        <f>L519</f>
        <v>15454.26</v>
      </c>
      <c r="M518" s="9">
        <v>15454.26</v>
      </c>
      <c r="N518" s="33">
        <f>N519</f>
        <v>0</v>
      </c>
      <c r="O518" s="33"/>
      <c r="P518" s="33"/>
      <c r="Q518" s="33"/>
      <c r="R518" s="33">
        <f>R519</f>
        <v>0</v>
      </c>
      <c r="S518" s="9">
        <v>0</v>
      </c>
      <c r="T518" s="33">
        <f>T519</f>
        <v>0</v>
      </c>
      <c r="U518" s="33"/>
      <c r="V518" s="33"/>
      <c r="W518" s="33"/>
      <c r="X518" s="33">
        <f>X519</f>
        <v>0</v>
      </c>
      <c r="Y518" s="9">
        <v>0</v>
      </c>
      <c r="Z518" s="44">
        <f>Z519</f>
        <v>0</v>
      </c>
      <c r="AA518" s="44"/>
      <c r="AB518" s="44"/>
      <c r="AC518" s="44"/>
      <c r="AD518" s="44"/>
      <c r="AE518" s="44"/>
      <c r="AF518" s="44">
        <f>AF519</f>
        <v>0</v>
      </c>
      <c r="AG518" s="45">
        <v>0</v>
      </c>
      <c r="AH518" s="44">
        <f>AH519</f>
        <v>0</v>
      </c>
      <c r="AI518" s="44"/>
      <c r="AJ518" s="44"/>
      <c r="AK518" s="44"/>
      <c r="AL518" s="44">
        <f>AL519</f>
        <v>0</v>
      </c>
    </row>
    <row r="519" spans="1:38" outlineLevel="3" x14ac:dyDescent="0.25">
      <c r="A519" s="15" t="s">
        <v>237</v>
      </c>
      <c r="B519" s="8" t="s">
        <v>147</v>
      </c>
      <c r="C519" s="8"/>
      <c r="D519" s="8" t="s">
        <v>366</v>
      </c>
      <c r="E519" s="8"/>
      <c r="F519" s="33">
        <f>F520</f>
        <v>15454.26</v>
      </c>
      <c r="G519" s="33"/>
      <c r="H519" s="33"/>
      <c r="I519" s="33"/>
      <c r="J519" s="33"/>
      <c r="K519" s="33"/>
      <c r="L519" s="33">
        <f>L520</f>
        <v>15454.26</v>
      </c>
      <c r="M519" s="9">
        <v>15454.26</v>
      </c>
      <c r="N519" s="33">
        <f>N520</f>
        <v>0</v>
      </c>
      <c r="O519" s="33"/>
      <c r="P519" s="33"/>
      <c r="Q519" s="33"/>
      <c r="R519" s="33">
        <f>R520</f>
        <v>0</v>
      </c>
      <c r="S519" s="9">
        <v>0</v>
      </c>
      <c r="T519" s="33">
        <f>T520</f>
        <v>0</v>
      </c>
      <c r="U519" s="33"/>
      <c r="V519" s="33"/>
      <c r="W519" s="33"/>
      <c r="X519" s="33">
        <f>X520</f>
        <v>0</v>
      </c>
      <c r="Y519" s="9">
        <v>0</v>
      </c>
      <c r="Z519" s="44">
        <f>Z520</f>
        <v>0</v>
      </c>
      <c r="AA519" s="44"/>
      <c r="AB519" s="44"/>
      <c r="AC519" s="44"/>
      <c r="AD519" s="44"/>
      <c r="AE519" s="44"/>
      <c r="AF519" s="44">
        <f>AF520</f>
        <v>0</v>
      </c>
      <c r="AG519" s="45">
        <v>0</v>
      </c>
      <c r="AH519" s="44">
        <f>AH520</f>
        <v>0</v>
      </c>
      <c r="AI519" s="44"/>
      <c r="AJ519" s="44"/>
      <c r="AK519" s="44"/>
      <c r="AL519" s="44">
        <f>AL520</f>
        <v>0</v>
      </c>
    </row>
    <row r="520" spans="1:38" outlineLevel="4" x14ac:dyDescent="0.25">
      <c r="A520" s="15" t="s">
        <v>360</v>
      </c>
      <c r="B520" s="8" t="s">
        <v>147</v>
      </c>
      <c r="C520" s="8" t="s">
        <v>57</v>
      </c>
      <c r="D520" s="8" t="s">
        <v>366</v>
      </c>
      <c r="E520" s="8"/>
      <c r="F520" s="33">
        <f>F521</f>
        <v>15454.26</v>
      </c>
      <c r="G520" s="33"/>
      <c r="H520" s="33"/>
      <c r="I520" s="33"/>
      <c r="J520" s="33"/>
      <c r="K520" s="33"/>
      <c r="L520" s="33">
        <f>L521</f>
        <v>15454.26</v>
      </c>
      <c r="M520" s="9">
        <v>15454.26</v>
      </c>
      <c r="N520" s="33">
        <f>N521</f>
        <v>0</v>
      </c>
      <c r="O520" s="33"/>
      <c r="P520" s="33"/>
      <c r="Q520" s="33"/>
      <c r="R520" s="33">
        <f>R521</f>
        <v>0</v>
      </c>
      <c r="S520" s="9">
        <v>0</v>
      </c>
      <c r="T520" s="33">
        <f>T521</f>
        <v>0</v>
      </c>
      <c r="U520" s="33"/>
      <c r="V520" s="33"/>
      <c r="W520" s="33"/>
      <c r="X520" s="33">
        <f>X521</f>
        <v>0</v>
      </c>
      <c r="Y520" s="9">
        <v>0</v>
      </c>
      <c r="Z520" s="44">
        <f>Z521</f>
        <v>0</v>
      </c>
      <c r="AA520" s="44"/>
      <c r="AB520" s="44"/>
      <c r="AC520" s="44"/>
      <c r="AD520" s="44"/>
      <c r="AE520" s="44"/>
      <c r="AF520" s="44">
        <f>AF521</f>
        <v>0</v>
      </c>
      <c r="AG520" s="45">
        <v>0</v>
      </c>
      <c r="AH520" s="44">
        <f>AH521</f>
        <v>0</v>
      </c>
      <c r="AI520" s="44"/>
      <c r="AJ520" s="44"/>
      <c r="AK520" s="44"/>
      <c r="AL520" s="44">
        <f>AL521</f>
        <v>0</v>
      </c>
    </row>
    <row r="521" spans="1:38" ht="38.25" outlineLevel="5" x14ac:dyDescent="0.25">
      <c r="A521" s="15" t="s">
        <v>58</v>
      </c>
      <c r="B521" s="8" t="s">
        <v>147</v>
      </c>
      <c r="C521" s="8" t="s">
        <v>57</v>
      </c>
      <c r="D521" s="8" t="s">
        <v>366</v>
      </c>
      <c r="E521" s="8" t="s">
        <v>59</v>
      </c>
      <c r="F521" s="33">
        <v>15454.26</v>
      </c>
      <c r="G521" s="33"/>
      <c r="H521" s="33"/>
      <c r="I521" s="33"/>
      <c r="J521" s="33"/>
      <c r="K521" s="33"/>
      <c r="L521" s="34">
        <f>SUM(F521:K521)</f>
        <v>15454.26</v>
      </c>
      <c r="M521" s="9">
        <v>15454.26</v>
      </c>
      <c r="N521" s="33"/>
      <c r="O521" s="33"/>
      <c r="P521" s="33"/>
      <c r="Q521" s="33"/>
      <c r="R521" s="34">
        <f>SUM(N521:Q521)</f>
        <v>0</v>
      </c>
      <c r="S521" s="9">
        <v>0</v>
      </c>
      <c r="T521" s="33"/>
      <c r="U521" s="33"/>
      <c r="V521" s="33"/>
      <c r="W521" s="33"/>
      <c r="X521" s="34">
        <f>SUM(T521:W521)</f>
        <v>0</v>
      </c>
      <c r="Y521" s="9">
        <v>0</v>
      </c>
      <c r="Z521" s="44">
        <v>0</v>
      </c>
      <c r="AA521" s="44"/>
      <c r="AB521" s="44"/>
      <c r="AC521" s="44"/>
      <c r="AD521" s="44"/>
      <c r="AE521" s="44"/>
      <c r="AF521" s="46">
        <f>SUM(Z521:AE521)</f>
        <v>0</v>
      </c>
      <c r="AG521" s="45">
        <v>0</v>
      </c>
      <c r="AH521" s="44">
        <v>0</v>
      </c>
      <c r="AI521" s="44"/>
      <c r="AJ521" s="44"/>
      <c r="AK521" s="44"/>
      <c r="AL521" s="46">
        <f>SUM(AH521:AK521)</f>
        <v>0</v>
      </c>
    </row>
    <row r="522" spans="1:38" ht="38.25" outlineLevel="1" x14ac:dyDescent="0.25">
      <c r="A522" s="15" t="s">
        <v>367</v>
      </c>
      <c r="B522" s="8"/>
      <c r="C522" s="8"/>
      <c r="D522" s="8" t="s">
        <v>368</v>
      </c>
      <c r="E522" s="8"/>
      <c r="F522" s="33">
        <f>F523</f>
        <v>7905.62</v>
      </c>
      <c r="G522" s="33"/>
      <c r="H522" s="33"/>
      <c r="I522" s="33"/>
      <c r="J522" s="33"/>
      <c r="K522" s="33"/>
      <c r="L522" s="33">
        <f>L523</f>
        <v>7905.62</v>
      </c>
      <c r="M522" s="9">
        <v>7905.62</v>
      </c>
      <c r="N522" s="33">
        <f>N523</f>
        <v>0</v>
      </c>
      <c r="O522" s="33"/>
      <c r="P522" s="33"/>
      <c r="Q522" s="33"/>
      <c r="R522" s="33">
        <f>R523</f>
        <v>0</v>
      </c>
      <c r="S522" s="9">
        <v>7016.72</v>
      </c>
      <c r="T522" s="33">
        <f>T523</f>
        <v>0</v>
      </c>
      <c r="U522" s="33"/>
      <c r="V522" s="33"/>
      <c r="W522" s="33"/>
      <c r="X522" s="33">
        <f>X523</f>
        <v>0</v>
      </c>
      <c r="Y522" s="9">
        <v>7016.72</v>
      </c>
      <c r="Z522" s="44">
        <f>Z523</f>
        <v>7016.72</v>
      </c>
      <c r="AA522" s="44"/>
      <c r="AB522" s="44"/>
      <c r="AC522" s="44"/>
      <c r="AD522" s="44"/>
      <c r="AE522" s="44"/>
      <c r="AF522" s="44">
        <f>AF523</f>
        <v>7016.72</v>
      </c>
      <c r="AG522" s="45">
        <v>7016.72</v>
      </c>
      <c r="AH522" s="44">
        <f>AH523</f>
        <v>7016.72</v>
      </c>
      <c r="AI522" s="44"/>
      <c r="AJ522" s="44"/>
      <c r="AK522" s="44"/>
      <c r="AL522" s="44">
        <f>AL523</f>
        <v>7016.72</v>
      </c>
    </row>
    <row r="523" spans="1:38" ht="63.75" outlineLevel="2" x14ac:dyDescent="0.25">
      <c r="A523" s="15" t="s">
        <v>369</v>
      </c>
      <c r="B523" s="8"/>
      <c r="C523" s="8"/>
      <c r="D523" s="8" t="s">
        <v>370</v>
      </c>
      <c r="E523" s="8"/>
      <c r="F523" s="33">
        <f>F524</f>
        <v>7905.62</v>
      </c>
      <c r="G523" s="33"/>
      <c r="H523" s="33"/>
      <c r="I523" s="33"/>
      <c r="J523" s="33"/>
      <c r="K523" s="33"/>
      <c r="L523" s="33">
        <f>L524</f>
        <v>7905.62</v>
      </c>
      <c r="M523" s="9">
        <v>7905.62</v>
      </c>
      <c r="N523" s="33">
        <f>N524</f>
        <v>0</v>
      </c>
      <c r="O523" s="33"/>
      <c r="P523" s="33"/>
      <c r="Q523" s="33"/>
      <c r="R523" s="33">
        <f>R524</f>
        <v>0</v>
      </c>
      <c r="S523" s="9">
        <v>7016.72</v>
      </c>
      <c r="T523" s="33">
        <f>T524</f>
        <v>0</v>
      </c>
      <c r="U523" s="33"/>
      <c r="V523" s="33"/>
      <c r="W523" s="33"/>
      <c r="X523" s="33">
        <f>X524</f>
        <v>0</v>
      </c>
      <c r="Y523" s="9">
        <v>7016.72</v>
      </c>
      <c r="Z523" s="44">
        <f>Z524</f>
        <v>7016.72</v>
      </c>
      <c r="AA523" s="44"/>
      <c r="AB523" s="44"/>
      <c r="AC523" s="44"/>
      <c r="AD523" s="44"/>
      <c r="AE523" s="44"/>
      <c r="AF523" s="44">
        <f>AF524</f>
        <v>7016.72</v>
      </c>
      <c r="AG523" s="45">
        <v>7016.72</v>
      </c>
      <c r="AH523" s="44">
        <f>AH524</f>
        <v>7016.72</v>
      </c>
      <c r="AI523" s="44"/>
      <c r="AJ523" s="44"/>
      <c r="AK523" s="44"/>
      <c r="AL523" s="44">
        <f>AL524</f>
        <v>7016.72</v>
      </c>
    </row>
    <row r="524" spans="1:38" outlineLevel="3" x14ac:dyDescent="0.25">
      <c r="A524" s="15" t="s">
        <v>237</v>
      </c>
      <c r="B524" s="8" t="s">
        <v>147</v>
      </c>
      <c r="C524" s="8"/>
      <c r="D524" s="8" t="s">
        <v>370</v>
      </c>
      <c r="E524" s="8"/>
      <c r="F524" s="33">
        <f>F525</f>
        <v>7905.62</v>
      </c>
      <c r="G524" s="33"/>
      <c r="H524" s="33"/>
      <c r="I524" s="33"/>
      <c r="J524" s="33"/>
      <c r="K524" s="33"/>
      <c r="L524" s="33">
        <f>L525</f>
        <v>7905.62</v>
      </c>
      <c r="M524" s="9">
        <v>7905.62</v>
      </c>
      <c r="N524" s="33">
        <f>N525</f>
        <v>0</v>
      </c>
      <c r="O524" s="33"/>
      <c r="P524" s="33"/>
      <c r="Q524" s="33"/>
      <c r="R524" s="33">
        <f>R525</f>
        <v>0</v>
      </c>
      <c r="S524" s="9">
        <v>7016.72</v>
      </c>
      <c r="T524" s="33">
        <f>T525</f>
        <v>0</v>
      </c>
      <c r="U524" s="33"/>
      <c r="V524" s="33"/>
      <c r="W524" s="33"/>
      <c r="X524" s="33">
        <f>X525</f>
        <v>0</v>
      </c>
      <c r="Y524" s="9">
        <v>7016.72</v>
      </c>
      <c r="Z524" s="44">
        <f>Z525</f>
        <v>7016.72</v>
      </c>
      <c r="AA524" s="44"/>
      <c r="AB524" s="44"/>
      <c r="AC524" s="44"/>
      <c r="AD524" s="44"/>
      <c r="AE524" s="44"/>
      <c r="AF524" s="44">
        <f>AF525</f>
        <v>7016.72</v>
      </c>
      <c r="AG524" s="45">
        <v>7016.72</v>
      </c>
      <c r="AH524" s="44">
        <f>AH525</f>
        <v>7016.72</v>
      </c>
      <c r="AI524" s="44"/>
      <c r="AJ524" s="44"/>
      <c r="AK524" s="44"/>
      <c r="AL524" s="44">
        <f>AL525</f>
        <v>7016.72</v>
      </c>
    </row>
    <row r="525" spans="1:38" ht="25.5" outlineLevel="4" x14ac:dyDescent="0.25">
      <c r="A525" s="15" t="s">
        <v>238</v>
      </c>
      <c r="B525" s="8" t="s">
        <v>147</v>
      </c>
      <c r="C525" s="8" t="s">
        <v>239</v>
      </c>
      <c r="D525" s="8" t="s">
        <v>370</v>
      </c>
      <c r="E525" s="8"/>
      <c r="F525" s="33">
        <f>F526</f>
        <v>7905.62</v>
      </c>
      <c r="G525" s="33"/>
      <c r="H525" s="33"/>
      <c r="I525" s="33"/>
      <c r="J525" s="33"/>
      <c r="K525" s="33"/>
      <c r="L525" s="33">
        <f>L526</f>
        <v>7905.62</v>
      </c>
      <c r="M525" s="9">
        <v>7905.62</v>
      </c>
      <c r="N525" s="33">
        <f>N526</f>
        <v>0</v>
      </c>
      <c r="O525" s="33"/>
      <c r="P525" s="33"/>
      <c r="Q525" s="33"/>
      <c r="R525" s="33">
        <f>R526</f>
        <v>0</v>
      </c>
      <c r="S525" s="9">
        <v>7016.72</v>
      </c>
      <c r="T525" s="33">
        <f>T526</f>
        <v>0</v>
      </c>
      <c r="U525" s="33"/>
      <c r="V525" s="33"/>
      <c r="W525" s="33"/>
      <c r="X525" s="33">
        <f>X526</f>
        <v>0</v>
      </c>
      <c r="Y525" s="9">
        <v>7016.72</v>
      </c>
      <c r="Z525" s="44">
        <f>Z526</f>
        <v>7016.72</v>
      </c>
      <c r="AA525" s="44"/>
      <c r="AB525" s="44"/>
      <c r="AC525" s="44"/>
      <c r="AD525" s="44"/>
      <c r="AE525" s="44"/>
      <c r="AF525" s="44">
        <f>AF526</f>
        <v>7016.72</v>
      </c>
      <c r="AG525" s="45">
        <v>7016.72</v>
      </c>
      <c r="AH525" s="44">
        <f>AH526</f>
        <v>7016.72</v>
      </c>
      <c r="AI525" s="44"/>
      <c r="AJ525" s="44"/>
      <c r="AK525" s="44"/>
      <c r="AL525" s="44">
        <f>AL526</f>
        <v>7016.72</v>
      </c>
    </row>
    <row r="526" spans="1:38" outlineLevel="5" x14ac:dyDescent="0.25">
      <c r="A526" s="15" t="s">
        <v>17</v>
      </c>
      <c r="B526" s="8" t="s">
        <v>147</v>
      </c>
      <c r="C526" s="8" t="s">
        <v>239</v>
      </c>
      <c r="D526" s="8" t="s">
        <v>370</v>
      </c>
      <c r="E526" s="8" t="s">
        <v>18</v>
      </c>
      <c r="F526" s="33">
        <v>7905.62</v>
      </c>
      <c r="G526" s="33"/>
      <c r="H526" s="33"/>
      <c r="I526" s="33"/>
      <c r="J526" s="33"/>
      <c r="K526" s="33"/>
      <c r="L526" s="34">
        <f>SUM(F526:K526)</f>
        <v>7905.62</v>
      </c>
      <c r="M526" s="9">
        <v>7905.62</v>
      </c>
      <c r="N526" s="33"/>
      <c r="O526" s="33"/>
      <c r="P526" s="33"/>
      <c r="Q526" s="33"/>
      <c r="R526" s="34">
        <f>SUM(N526:Q526)</f>
        <v>0</v>
      </c>
      <c r="S526" s="9">
        <v>7016.72</v>
      </c>
      <c r="T526" s="33"/>
      <c r="U526" s="33"/>
      <c r="V526" s="33"/>
      <c r="W526" s="33"/>
      <c r="X526" s="34">
        <f>SUM(T526:W526)</f>
        <v>0</v>
      </c>
      <c r="Y526" s="9">
        <v>7016.72</v>
      </c>
      <c r="Z526" s="44">
        <v>7016.72</v>
      </c>
      <c r="AA526" s="44"/>
      <c r="AB526" s="44"/>
      <c r="AC526" s="44"/>
      <c r="AD526" s="44"/>
      <c r="AE526" s="44"/>
      <c r="AF526" s="46">
        <f>SUM(Z526:AE526)</f>
        <v>7016.72</v>
      </c>
      <c r="AG526" s="45">
        <v>7016.72</v>
      </c>
      <c r="AH526" s="44">
        <v>7016.72</v>
      </c>
      <c r="AI526" s="44"/>
      <c r="AJ526" s="44"/>
      <c r="AK526" s="44"/>
      <c r="AL526" s="46">
        <f>SUM(AH526:AK526)</f>
        <v>7016.72</v>
      </c>
    </row>
    <row r="527" spans="1:38" s="12" customFormat="1" ht="25.5" x14ac:dyDescent="0.2">
      <c r="A527" s="7" t="s">
        <v>371</v>
      </c>
      <c r="B527" s="13"/>
      <c r="C527" s="13"/>
      <c r="D527" s="13" t="s">
        <v>372</v>
      </c>
      <c r="E527" s="13"/>
      <c r="F527" s="30">
        <f>F528</f>
        <v>2472.1099999999997</v>
      </c>
      <c r="G527" s="30"/>
      <c r="H527" s="30"/>
      <c r="I527" s="30"/>
      <c r="J527" s="30"/>
      <c r="K527" s="30"/>
      <c r="L527" s="30">
        <f>L528</f>
        <v>2472.1099999999997</v>
      </c>
      <c r="M527" s="14">
        <v>2472.1</v>
      </c>
      <c r="N527" s="30">
        <f>N528</f>
        <v>0</v>
      </c>
      <c r="O527" s="30"/>
      <c r="P527" s="30"/>
      <c r="Q527" s="30"/>
      <c r="R527" s="30">
        <f>R528</f>
        <v>0</v>
      </c>
      <c r="S527" s="14">
        <v>2498.1</v>
      </c>
      <c r="T527" s="30">
        <f>T528</f>
        <v>0</v>
      </c>
      <c r="U527" s="30"/>
      <c r="V527" s="30"/>
      <c r="W527" s="30"/>
      <c r="X527" s="30">
        <f>X528</f>
        <v>0</v>
      </c>
      <c r="Y527" s="14">
        <v>2523.1</v>
      </c>
      <c r="Z527" s="42">
        <f>Z528</f>
        <v>2498.1099999999997</v>
      </c>
      <c r="AA527" s="42"/>
      <c r="AB527" s="42"/>
      <c r="AC527" s="42"/>
      <c r="AD527" s="42"/>
      <c r="AE527" s="42"/>
      <c r="AF527" s="42">
        <f>AF528</f>
        <v>2498.1099999999997</v>
      </c>
      <c r="AG527" s="43">
        <v>2498.1</v>
      </c>
      <c r="AH527" s="42">
        <f>AH528</f>
        <v>2523.1099999999997</v>
      </c>
      <c r="AI527" s="42"/>
      <c r="AJ527" s="42"/>
      <c r="AK527" s="42"/>
      <c r="AL527" s="42">
        <f>AL528</f>
        <v>2523.1099999999997</v>
      </c>
    </row>
    <row r="528" spans="1:38" ht="89.25" outlineLevel="1" x14ac:dyDescent="0.25">
      <c r="A528" s="15" t="s">
        <v>373</v>
      </c>
      <c r="B528" s="8"/>
      <c r="C528" s="8"/>
      <c r="D528" s="8" t="s">
        <v>374</v>
      </c>
      <c r="E528" s="8"/>
      <c r="F528" s="33">
        <f>F529+F534+F539</f>
        <v>2472.1099999999997</v>
      </c>
      <c r="G528" s="33"/>
      <c r="H528" s="33"/>
      <c r="I528" s="33"/>
      <c r="J528" s="33"/>
      <c r="K528" s="33"/>
      <c r="L528" s="33">
        <f>L529+L534+L539</f>
        <v>2472.1099999999997</v>
      </c>
      <c r="M528" s="9">
        <v>2472.1</v>
      </c>
      <c r="N528" s="33">
        <f>N529+N534+N539</f>
        <v>0</v>
      </c>
      <c r="O528" s="33"/>
      <c r="P528" s="33"/>
      <c r="Q528" s="33"/>
      <c r="R528" s="33">
        <f>R529+R534+R539</f>
        <v>0</v>
      </c>
      <c r="S528" s="9">
        <v>2498.1</v>
      </c>
      <c r="T528" s="33">
        <f>T529+T534+T539</f>
        <v>0</v>
      </c>
      <c r="U528" s="33"/>
      <c r="V528" s="33"/>
      <c r="W528" s="33"/>
      <c r="X528" s="33">
        <f>X529+X534+X539</f>
        <v>0</v>
      </c>
      <c r="Y528" s="9">
        <v>2523.1</v>
      </c>
      <c r="Z528" s="44">
        <f>Z529+Z534+Z539</f>
        <v>2498.1099999999997</v>
      </c>
      <c r="AA528" s="44"/>
      <c r="AB528" s="44"/>
      <c r="AC528" s="44"/>
      <c r="AD528" s="44"/>
      <c r="AE528" s="44"/>
      <c r="AF528" s="44">
        <f>AF529+AF534+AF539</f>
        <v>2498.1099999999997</v>
      </c>
      <c r="AG528" s="45">
        <v>2498.1</v>
      </c>
      <c r="AH528" s="44">
        <f>AH529+AH534+AH539</f>
        <v>2523.1099999999997</v>
      </c>
      <c r="AI528" s="44"/>
      <c r="AJ528" s="44"/>
      <c r="AK528" s="44"/>
      <c r="AL528" s="44">
        <f>AL529+AL534+AL539</f>
        <v>2523.1099999999997</v>
      </c>
    </row>
    <row r="529" spans="1:38" ht="25.5" outlineLevel="2" x14ac:dyDescent="0.25">
      <c r="A529" s="15" t="s">
        <v>375</v>
      </c>
      <c r="B529" s="8"/>
      <c r="C529" s="8"/>
      <c r="D529" s="8" t="s">
        <v>376</v>
      </c>
      <c r="E529" s="8"/>
      <c r="F529" s="33">
        <f>F530</f>
        <v>762.01</v>
      </c>
      <c r="G529" s="33"/>
      <c r="H529" s="33"/>
      <c r="I529" s="33"/>
      <c r="J529" s="33"/>
      <c r="K529" s="33"/>
      <c r="L529" s="33">
        <f>L530</f>
        <v>762.01</v>
      </c>
      <c r="M529" s="9">
        <v>762</v>
      </c>
      <c r="N529" s="33">
        <f>N530</f>
        <v>0</v>
      </c>
      <c r="O529" s="33"/>
      <c r="P529" s="33"/>
      <c r="Q529" s="33"/>
      <c r="R529" s="33">
        <f>R530</f>
        <v>0</v>
      </c>
      <c r="S529" s="9">
        <v>762</v>
      </c>
      <c r="T529" s="33">
        <f>T530</f>
        <v>0</v>
      </c>
      <c r="U529" s="33"/>
      <c r="V529" s="33"/>
      <c r="W529" s="33"/>
      <c r="X529" s="33">
        <f>X530</f>
        <v>0</v>
      </c>
      <c r="Y529" s="9">
        <v>762</v>
      </c>
      <c r="Z529" s="44">
        <f>Z530</f>
        <v>762.01</v>
      </c>
      <c r="AA529" s="44"/>
      <c r="AB529" s="44"/>
      <c r="AC529" s="44"/>
      <c r="AD529" s="44"/>
      <c r="AE529" s="44"/>
      <c r="AF529" s="44">
        <f>AF530</f>
        <v>762.01</v>
      </c>
      <c r="AG529" s="45">
        <v>762</v>
      </c>
      <c r="AH529" s="44">
        <f>AH530</f>
        <v>762.01</v>
      </c>
      <c r="AI529" s="44"/>
      <c r="AJ529" s="44"/>
      <c r="AK529" s="44"/>
      <c r="AL529" s="44">
        <f>AL530</f>
        <v>762.01</v>
      </c>
    </row>
    <row r="530" spans="1:38" outlineLevel="3" x14ac:dyDescent="0.25">
      <c r="A530" s="15" t="s">
        <v>283</v>
      </c>
      <c r="B530" s="8" t="s">
        <v>24</v>
      </c>
      <c r="C530" s="8"/>
      <c r="D530" s="8" t="s">
        <v>376</v>
      </c>
      <c r="E530" s="8"/>
      <c r="F530" s="33">
        <f>F531</f>
        <v>762.01</v>
      </c>
      <c r="G530" s="33"/>
      <c r="H530" s="33"/>
      <c r="I530" s="33"/>
      <c r="J530" s="33"/>
      <c r="K530" s="33"/>
      <c r="L530" s="33">
        <f>L531</f>
        <v>762.01</v>
      </c>
      <c r="M530" s="9">
        <v>762</v>
      </c>
      <c r="N530" s="33">
        <f>N531</f>
        <v>0</v>
      </c>
      <c r="O530" s="33"/>
      <c r="P530" s="33"/>
      <c r="Q530" s="33"/>
      <c r="R530" s="33">
        <f>R531</f>
        <v>0</v>
      </c>
      <c r="S530" s="9">
        <v>762</v>
      </c>
      <c r="T530" s="33">
        <f>T531</f>
        <v>0</v>
      </c>
      <c r="U530" s="33"/>
      <c r="V530" s="33"/>
      <c r="W530" s="33"/>
      <c r="X530" s="33">
        <f>X531</f>
        <v>0</v>
      </c>
      <c r="Y530" s="9">
        <v>762</v>
      </c>
      <c r="Z530" s="44">
        <f>Z531</f>
        <v>762.01</v>
      </c>
      <c r="AA530" s="44"/>
      <c r="AB530" s="44"/>
      <c r="AC530" s="44"/>
      <c r="AD530" s="44"/>
      <c r="AE530" s="44"/>
      <c r="AF530" s="44">
        <f>AF531</f>
        <v>762.01</v>
      </c>
      <c r="AG530" s="45">
        <v>762</v>
      </c>
      <c r="AH530" s="44">
        <f>AH531</f>
        <v>762.01</v>
      </c>
      <c r="AI530" s="44"/>
      <c r="AJ530" s="44"/>
      <c r="AK530" s="44"/>
      <c r="AL530" s="44">
        <f>AL531</f>
        <v>762.01</v>
      </c>
    </row>
    <row r="531" spans="1:38" outlineLevel="4" x14ac:dyDescent="0.25">
      <c r="A531" s="15" t="s">
        <v>284</v>
      </c>
      <c r="B531" s="8" t="s">
        <v>24</v>
      </c>
      <c r="C531" s="8" t="s">
        <v>285</v>
      </c>
      <c r="D531" s="8" t="s">
        <v>376</v>
      </c>
      <c r="E531" s="8"/>
      <c r="F531" s="33">
        <f>F532+F533</f>
        <v>762.01</v>
      </c>
      <c r="G531" s="33"/>
      <c r="H531" s="33"/>
      <c r="I531" s="33"/>
      <c r="J531" s="33"/>
      <c r="K531" s="33"/>
      <c r="L531" s="33">
        <f>L532+L533</f>
        <v>762.01</v>
      </c>
      <c r="M531" s="9">
        <v>762</v>
      </c>
      <c r="N531" s="33">
        <f>N532+N533</f>
        <v>0</v>
      </c>
      <c r="O531" s="33"/>
      <c r="P531" s="33"/>
      <c r="Q531" s="33"/>
      <c r="R531" s="33">
        <f>R532+R533</f>
        <v>0</v>
      </c>
      <c r="S531" s="9">
        <v>762</v>
      </c>
      <c r="T531" s="33">
        <f>T532+T533</f>
        <v>0</v>
      </c>
      <c r="U531" s="33"/>
      <c r="V531" s="33"/>
      <c r="W531" s="33"/>
      <c r="X531" s="33">
        <f>X532+X533</f>
        <v>0</v>
      </c>
      <c r="Y531" s="9">
        <v>762</v>
      </c>
      <c r="Z531" s="44">
        <f>Z532+Z533</f>
        <v>762.01</v>
      </c>
      <c r="AA531" s="44"/>
      <c r="AB531" s="44"/>
      <c r="AC531" s="44"/>
      <c r="AD531" s="44"/>
      <c r="AE531" s="44"/>
      <c r="AF531" s="44">
        <f>AF532+AF533</f>
        <v>762.01</v>
      </c>
      <c r="AG531" s="45">
        <v>762</v>
      </c>
      <c r="AH531" s="44">
        <f>AH532+AH533</f>
        <v>762.01</v>
      </c>
      <c r="AI531" s="44"/>
      <c r="AJ531" s="44"/>
      <c r="AK531" s="44"/>
      <c r="AL531" s="44">
        <f>AL532+AL533</f>
        <v>762.01</v>
      </c>
    </row>
    <row r="532" spans="1:38" ht="38.25" outlineLevel="5" x14ac:dyDescent="0.25">
      <c r="A532" s="15" t="s">
        <v>99</v>
      </c>
      <c r="B532" s="8" t="s">
        <v>24</v>
      </c>
      <c r="C532" s="8" t="s">
        <v>285</v>
      </c>
      <c r="D532" s="8" t="s">
        <v>376</v>
      </c>
      <c r="E532" s="8" t="s">
        <v>100</v>
      </c>
      <c r="F532" s="33">
        <v>696.38</v>
      </c>
      <c r="G532" s="33"/>
      <c r="H532" s="33"/>
      <c r="I532" s="33"/>
      <c r="J532" s="33"/>
      <c r="K532" s="33"/>
      <c r="L532" s="34">
        <f>SUM(F532:K532)</f>
        <v>696.38</v>
      </c>
      <c r="M532" s="9">
        <v>696.375</v>
      </c>
      <c r="N532" s="33"/>
      <c r="O532" s="33"/>
      <c r="P532" s="33"/>
      <c r="Q532" s="33"/>
      <c r="R532" s="34">
        <f t="shared" ref="R532:R533" si="132">SUM(N532:Q532)</f>
        <v>0</v>
      </c>
      <c r="S532" s="9">
        <v>696.375</v>
      </c>
      <c r="T532" s="33"/>
      <c r="U532" s="33"/>
      <c r="V532" s="33"/>
      <c r="W532" s="33"/>
      <c r="X532" s="34">
        <f t="shared" ref="X532:X533" si="133">SUM(T532:W532)</f>
        <v>0</v>
      </c>
      <c r="Y532" s="9">
        <v>696.375</v>
      </c>
      <c r="Z532" s="44">
        <v>696.38</v>
      </c>
      <c r="AA532" s="44"/>
      <c r="AB532" s="44"/>
      <c r="AC532" s="44"/>
      <c r="AD532" s="44"/>
      <c r="AE532" s="44"/>
      <c r="AF532" s="46">
        <f t="shared" ref="AF532:AF533" si="134">SUM(Z532:AE532)</f>
        <v>696.38</v>
      </c>
      <c r="AG532" s="45">
        <v>696.375</v>
      </c>
      <c r="AH532" s="44">
        <v>696.38</v>
      </c>
      <c r="AI532" s="44"/>
      <c r="AJ532" s="44"/>
      <c r="AK532" s="44"/>
      <c r="AL532" s="46">
        <f t="shared" ref="AL532:AL533" si="135">SUM(AH532:AK532)</f>
        <v>696.38</v>
      </c>
    </row>
    <row r="533" spans="1:38" ht="38.25" outlineLevel="5" x14ac:dyDescent="0.25">
      <c r="A533" s="15" t="s">
        <v>58</v>
      </c>
      <c r="B533" s="8" t="s">
        <v>24</v>
      </c>
      <c r="C533" s="8" t="s">
        <v>285</v>
      </c>
      <c r="D533" s="8" t="s">
        <v>376</v>
      </c>
      <c r="E533" s="8" t="s">
        <v>59</v>
      </c>
      <c r="F533" s="33">
        <v>65.63</v>
      </c>
      <c r="G533" s="33"/>
      <c r="H533" s="33"/>
      <c r="I533" s="33"/>
      <c r="J533" s="33"/>
      <c r="K533" s="33"/>
      <c r="L533" s="34">
        <f>SUM(F533:K533)</f>
        <v>65.63</v>
      </c>
      <c r="M533" s="9">
        <v>65.625</v>
      </c>
      <c r="N533" s="33"/>
      <c r="O533" s="33"/>
      <c r="P533" s="33"/>
      <c r="Q533" s="33"/>
      <c r="R533" s="34">
        <f t="shared" si="132"/>
        <v>0</v>
      </c>
      <c r="S533" s="9">
        <v>65.625</v>
      </c>
      <c r="T533" s="33"/>
      <c r="U533" s="33"/>
      <c r="V533" s="33"/>
      <c r="W533" s="33"/>
      <c r="X533" s="34">
        <f t="shared" si="133"/>
        <v>0</v>
      </c>
      <c r="Y533" s="9">
        <v>65.625</v>
      </c>
      <c r="Z533" s="44">
        <v>65.63</v>
      </c>
      <c r="AA533" s="44"/>
      <c r="AB533" s="44"/>
      <c r="AC533" s="44"/>
      <c r="AD533" s="44"/>
      <c r="AE533" s="44"/>
      <c r="AF533" s="46">
        <f t="shared" si="134"/>
        <v>65.63</v>
      </c>
      <c r="AG533" s="45">
        <v>65.625</v>
      </c>
      <c r="AH533" s="44">
        <v>65.63</v>
      </c>
      <c r="AI533" s="44"/>
      <c r="AJ533" s="44"/>
      <c r="AK533" s="44"/>
      <c r="AL533" s="46">
        <f t="shared" si="135"/>
        <v>65.63</v>
      </c>
    </row>
    <row r="534" spans="1:38" ht="38.25" outlineLevel="2" x14ac:dyDescent="0.25">
      <c r="A534" s="15" t="s">
        <v>377</v>
      </c>
      <c r="B534" s="8"/>
      <c r="C534" s="8"/>
      <c r="D534" s="8" t="s">
        <v>378</v>
      </c>
      <c r="E534" s="8"/>
      <c r="F534" s="33">
        <f>F535</f>
        <v>633</v>
      </c>
      <c r="G534" s="33"/>
      <c r="H534" s="33"/>
      <c r="I534" s="33"/>
      <c r="J534" s="33"/>
      <c r="K534" s="33"/>
      <c r="L534" s="33">
        <f>L535</f>
        <v>633</v>
      </c>
      <c r="M534" s="9">
        <v>633</v>
      </c>
      <c r="N534" s="33">
        <f>N535</f>
        <v>0</v>
      </c>
      <c r="O534" s="33"/>
      <c r="P534" s="33"/>
      <c r="Q534" s="33"/>
      <c r="R534" s="33">
        <f>R535</f>
        <v>0</v>
      </c>
      <c r="S534" s="9">
        <v>659</v>
      </c>
      <c r="T534" s="33">
        <f>T535</f>
        <v>0</v>
      </c>
      <c r="U534" s="33"/>
      <c r="V534" s="33"/>
      <c r="W534" s="33"/>
      <c r="X534" s="33">
        <f>X535</f>
        <v>0</v>
      </c>
      <c r="Y534" s="9">
        <v>684</v>
      </c>
      <c r="Z534" s="44">
        <f>Z535</f>
        <v>659</v>
      </c>
      <c r="AA534" s="44"/>
      <c r="AB534" s="44"/>
      <c r="AC534" s="44"/>
      <c r="AD534" s="44"/>
      <c r="AE534" s="44"/>
      <c r="AF534" s="44">
        <f>AF535</f>
        <v>659</v>
      </c>
      <c r="AG534" s="45">
        <v>659</v>
      </c>
      <c r="AH534" s="44">
        <f>AH535</f>
        <v>684</v>
      </c>
      <c r="AI534" s="44"/>
      <c r="AJ534" s="44"/>
      <c r="AK534" s="44"/>
      <c r="AL534" s="44">
        <f>AL535</f>
        <v>684</v>
      </c>
    </row>
    <row r="535" spans="1:38" outlineLevel="3" x14ac:dyDescent="0.25">
      <c r="A535" s="15" t="s">
        <v>13</v>
      </c>
      <c r="B535" s="8" t="s">
        <v>14</v>
      </c>
      <c r="C535" s="8"/>
      <c r="D535" s="8" t="s">
        <v>378</v>
      </c>
      <c r="E535" s="8"/>
      <c r="F535" s="33">
        <f>F536</f>
        <v>633</v>
      </c>
      <c r="G535" s="33"/>
      <c r="H535" s="33"/>
      <c r="I535" s="33"/>
      <c r="J535" s="33"/>
      <c r="K535" s="33"/>
      <c r="L535" s="33">
        <f>L536</f>
        <v>633</v>
      </c>
      <c r="M535" s="9">
        <v>633</v>
      </c>
      <c r="N535" s="33">
        <f>N536</f>
        <v>0</v>
      </c>
      <c r="O535" s="33"/>
      <c r="P535" s="33"/>
      <c r="Q535" s="33"/>
      <c r="R535" s="33">
        <f>R536</f>
        <v>0</v>
      </c>
      <c r="S535" s="9">
        <v>659</v>
      </c>
      <c r="T535" s="33">
        <f>T536</f>
        <v>0</v>
      </c>
      <c r="U535" s="33"/>
      <c r="V535" s="33"/>
      <c r="W535" s="33"/>
      <c r="X535" s="33">
        <f>X536</f>
        <v>0</v>
      </c>
      <c r="Y535" s="9">
        <v>684</v>
      </c>
      <c r="Z535" s="44">
        <f>Z536</f>
        <v>659</v>
      </c>
      <c r="AA535" s="44"/>
      <c r="AB535" s="44"/>
      <c r="AC535" s="44"/>
      <c r="AD535" s="44"/>
      <c r="AE535" s="44"/>
      <c r="AF535" s="44">
        <f>AF536</f>
        <v>659</v>
      </c>
      <c r="AG535" s="45">
        <v>659</v>
      </c>
      <c r="AH535" s="44">
        <f>AH536</f>
        <v>684</v>
      </c>
      <c r="AI535" s="44"/>
      <c r="AJ535" s="44"/>
      <c r="AK535" s="44"/>
      <c r="AL535" s="44">
        <f>AL536</f>
        <v>684</v>
      </c>
    </row>
    <row r="536" spans="1:38" outlineLevel="4" x14ac:dyDescent="0.25">
      <c r="A536" s="15" t="s">
        <v>82</v>
      </c>
      <c r="B536" s="8" t="s">
        <v>14</v>
      </c>
      <c r="C536" s="8" t="s">
        <v>14</v>
      </c>
      <c r="D536" s="8" t="s">
        <v>378</v>
      </c>
      <c r="E536" s="8"/>
      <c r="F536" s="33">
        <f>F537+F538</f>
        <v>633</v>
      </c>
      <c r="G536" s="33"/>
      <c r="H536" s="33"/>
      <c r="I536" s="33"/>
      <c r="J536" s="33"/>
      <c r="K536" s="33"/>
      <c r="L536" s="33">
        <f>L537+L538</f>
        <v>633</v>
      </c>
      <c r="M536" s="9">
        <v>633</v>
      </c>
      <c r="N536" s="33">
        <f>N537+N538</f>
        <v>0</v>
      </c>
      <c r="O536" s="33"/>
      <c r="P536" s="33"/>
      <c r="Q536" s="33"/>
      <c r="R536" s="33">
        <f>R537+R538</f>
        <v>0</v>
      </c>
      <c r="S536" s="9">
        <v>659</v>
      </c>
      <c r="T536" s="33">
        <f>T537+T538</f>
        <v>0</v>
      </c>
      <c r="U536" s="33"/>
      <c r="V536" s="33"/>
      <c r="W536" s="33"/>
      <c r="X536" s="33">
        <f>X537+X538</f>
        <v>0</v>
      </c>
      <c r="Y536" s="9">
        <v>684</v>
      </c>
      <c r="Z536" s="44">
        <f>Z537+Z538</f>
        <v>659</v>
      </c>
      <c r="AA536" s="44"/>
      <c r="AB536" s="44"/>
      <c r="AC536" s="44"/>
      <c r="AD536" s="44"/>
      <c r="AE536" s="44"/>
      <c r="AF536" s="44">
        <f>AF537+AF538</f>
        <v>659</v>
      </c>
      <c r="AG536" s="45">
        <v>659</v>
      </c>
      <c r="AH536" s="44">
        <f>AH537+AH538</f>
        <v>684</v>
      </c>
      <c r="AI536" s="44"/>
      <c r="AJ536" s="44"/>
      <c r="AK536" s="44"/>
      <c r="AL536" s="44">
        <f>AL537+AL538</f>
        <v>684</v>
      </c>
    </row>
    <row r="537" spans="1:38" outlineLevel="5" x14ac:dyDescent="0.25">
      <c r="A537" s="15" t="s">
        <v>17</v>
      </c>
      <c r="B537" s="8" t="s">
        <v>14</v>
      </c>
      <c r="C537" s="8" t="s">
        <v>14</v>
      </c>
      <c r="D537" s="8" t="s">
        <v>378</v>
      </c>
      <c r="E537" s="8" t="s">
        <v>18</v>
      </c>
      <c r="F537" s="33">
        <v>477</v>
      </c>
      <c r="G537" s="33"/>
      <c r="H537" s="33"/>
      <c r="I537" s="33"/>
      <c r="J537" s="33"/>
      <c r="K537" s="33"/>
      <c r="L537" s="34">
        <f>SUM(F537:K537)</f>
        <v>477</v>
      </c>
      <c r="M537" s="9">
        <v>477</v>
      </c>
      <c r="N537" s="33"/>
      <c r="O537" s="33"/>
      <c r="P537" s="33"/>
      <c r="Q537" s="33"/>
      <c r="R537" s="34">
        <f t="shared" ref="R537:R538" si="136">SUM(N537:Q537)</f>
        <v>0</v>
      </c>
      <c r="S537" s="9">
        <v>497</v>
      </c>
      <c r="T537" s="33"/>
      <c r="U537" s="33"/>
      <c r="V537" s="33"/>
      <c r="W537" s="33"/>
      <c r="X537" s="34">
        <f t="shared" ref="X537:X538" si="137">SUM(T537:W537)</f>
        <v>0</v>
      </c>
      <c r="Y537" s="9">
        <v>516</v>
      </c>
      <c r="Z537" s="44">
        <v>497</v>
      </c>
      <c r="AA537" s="44"/>
      <c r="AB537" s="44"/>
      <c r="AC537" s="44"/>
      <c r="AD537" s="44"/>
      <c r="AE537" s="44"/>
      <c r="AF537" s="46">
        <f t="shared" ref="AF537:AF538" si="138">SUM(Z537:AE537)</f>
        <v>497</v>
      </c>
      <c r="AG537" s="45">
        <v>497</v>
      </c>
      <c r="AH537" s="44">
        <v>516</v>
      </c>
      <c r="AI537" s="44"/>
      <c r="AJ537" s="44"/>
      <c r="AK537" s="44"/>
      <c r="AL537" s="46">
        <f t="shared" ref="AL537:AL538" si="139">SUM(AH537:AK537)</f>
        <v>516</v>
      </c>
    </row>
    <row r="538" spans="1:38" outlineLevel="5" x14ac:dyDescent="0.25">
      <c r="A538" s="15" t="s">
        <v>19</v>
      </c>
      <c r="B538" s="8" t="s">
        <v>14</v>
      </c>
      <c r="C538" s="8" t="s">
        <v>14</v>
      </c>
      <c r="D538" s="8" t="s">
        <v>378</v>
      </c>
      <c r="E538" s="8" t="s">
        <v>20</v>
      </c>
      <c r="F538" s="33">
        <v>156</v>
      </c>
      <c r="G538" s="33"/>
      <c r="H538" s="33"/>
      <c r="I538" s="33"/>
      <c r="J538" s="33"/>
      <c r="K538" s="33"/>
      <c r="L538" s="34">
        <f>SUM(F538:K538)</f>
        <v>156</v>
      </c>
      <c r="M538" s="9">
        <v>156</v>
      </c>
      <c r="N538" s="33"/>
      <c r="O538" s="33"/>
      <c r="P538" s="33"/>
      <c r="Q538" s="33"/>
      <c r="R538" s="34">
        <f t="shared" si="136"/>
        <v>0</v>
      </c>
      <c r="S538" s="9">
        <v>162</v>
      </c>
      <c r="T538" s="33"/>
      <c r="U538" s="33"/>
      <c r="V538" s="33"/>
      <c r="W538" s="33"/>
      <c r="X538" s="34">
        <f t="shared" si="137"/>
        <v>0</v>
      </c>
      <c r="Y538" s="9">
        <v>168</v>
      </c>
      <c r="Z538" s="44">
        <v>162</v>
      </c>
      <c r="AA538" s="44"/>
      <c r="AB538" s="44"/>
      <c r="AC538" s="44"/>
      <c r="AD538" s="44"/>
      <c r="AE538" s="44"/>
      <c r="AF538" s="46">
        <f t="shared" si="138"/>
        <v>162</v>
      </c>
      <c r="AG538" s="45">
        <v>162</v>
      </c>
      <c r="AH538" s="44">
        <v>168</v>
      </c>
      <c r="AI538" s="44"/>
      <c r="AJ538" s="44"/>
      <c r="AK538" s="44"/>
      <c r="AL538" s="46">
        <f t="shared" si="139"/>
        <v>168</v>
      </c>
    </row>
    <row r="539" spans="1:38" ht="51" outlineLevel="2" x14ac:dyDescent="0.25">
      <c r="A539" s="15" t="s">
        <v>379</v>
      </c>
      <c r="B539" s="8"/>
      <c r="C539" s="8"/>
      <c r="D539" s="8" t="s">
        <v>380</v>
      </c>
      <c r="E539" s="8"/>
      <c r="F539" s="33">
        <f>F540</f>
        <v>1077.0999999999999</v>
      </c>
      <c r="G539" s="33"/>
      <c r="H539" s="33"/>
      <c r="I539" s="33"/>
      <c r="J539" s="33"/>
      <c r="K539" s="33"/>
      <c r="L539" s="33">
        <f>L540</f>
        <v>1077.0999999999999</v>
      </c>
      <c r="M539" s="9">
        <v>1077.0999999999999</v>
      </c>
      <c r="N539" s="33">
        <f>N540</f>
        <v>0</v>
      </c>
      <c r="O539" s="33"/>
      <c r="P539" s="33"/>
      <c r="Q539" s="33"/>
      <c r="R539" s="33">
        <f>R540</f>
        <v>0</v>
      </c>
      <c r="S539" s="9">
        <v>1077.0999999999999</v>
      </c>
      <c r="T539" s="33">
        <f>T540</f>
        <v>0</v>
      </c>
      <c r="U539" s="33"/>
      <c r="V539" s="33"/>
      <c r="W539" s="33"/>
      <c r="X539" s="33">
        <f>X540</f>
        <v>0</v>
      </c>
      <c r="Y539" s="9">
        <v>1077.0999999999999</v>
      </c>
      <c r="Z539" s="44">
        <f>Z540</f>
        <v>1077.0999999999999</v>
      </c>
      <c r="AA539" s="44"/>
      <c r="AB539" s="44"/>
      <c r="AC539" s="44"/>
      <c r="AD539" s="44"/>
      <c r="AE539" s="44"/>
      <c r="AF539" s="44">
        <f>AF540</f>
        <v>1077.0999999999999</v>
      </c>
      <c r="AG539" s="45">
        <v>1077.0999999999999</v>
      </c>
      <c r="AH539" s="44">
        <f>AH540</f>
        <v>1077.0999999999999</v>
      </c>
      <c r="AI539" s="44"/>
      <c r="AJ539" s="44"/>
      <c r="AK539" s="44"/>
      <c r="AL539" s="44">
        <f>AL540</f>
        <v>1077.0999999999999</v>
      </c>
    </row>
    <row r="540" spans="1:38" outlineLevel="3" x14ac:dyDescent="0.25">
      <c r="A540" s="15" t="s">
        <v>13</v>
      </c>
      <c r="B540" s="8" t="s">
        <v>14</v>
      </c>
      <c r="C540" s="8"/>
      <c r="D540" s="8" t="s">
        <v>380</v>
      </c>
      <c r="E540" s="8"/>
      <c r="F540" s="33">
        <f>F541</f>
        <v>1077.0999999999999</v>
      </c>
      <c r="G540" s="33"/>
      <c r="H540" s="33"/>
      <c r="I540" s="33"/>
      <c r="J540" s="33"/>
      <c r="K540" s="33"/>
      <c r="L540" s="33">
        <f>L541</f>
        <v>1077.0999999999999</v>
      </c>
      <c r="M540" s="9">
        <v>1077.0999999999999</v>
      </c>
      <c r="N540" s="33">
        <f>N541</f>
        <v>0</v>
      </c>
      <c r="O540" s="33"/>
      <c r="P540" s="33"/>
      <c r="Q540" s="33"/>
      <c r="R540" s="33">
        <f>R541</f>
        <v>0</v>
      </c>
      <c r="S540" s="9">
        <v>1077.0999999999999</v>
      </c>
      <c r="T540" s="33">
        <f>T541</f>
        <v>0</v>
      </c>
      <c r="U540" s="33"/>
      <c r="V540" s="33"/>
      <c r="W540" s="33"/>
      <c r="X540" s="33">
        <f>X541</f>
        <v>0</v>
      </c>
      <c r="Y540" s="9">
        <v>1077.0999999999999</v>
      </c>
      <c r="Z540" s="44">
        <f>Z541</f>
        <v>1077.0999999999999</v>
      </c>
      <c r="AA540" s="44"/>
      <c r="AB540" s="44"/>
      <c r="AC540" s="44"/>
      <c r="AD540" s="44"/>
      <c r="AE540" s="44"/>
      <c r="AF540" s="44">
        <f>AF541</f>
        <v>1077.0999999999999</v>
      </c>
      <c r="AG540" s="45">
        <v>1077.0999999999999</v>
      </c>
      <c r="AH540" s="44">
        <f>AH541</f>
        <v>1077.0999999999999</v>
      </c>
      <c r="AI540" s="44"/>
      <c r="AJ540" s="44"/>
      <c r="AK540" s="44"/>
      <c r="AL540" s="44">
        <f>AL541</f>
        <v>1077.0999999999999</v>
      </c>
    </row>
    <row r="541" spans="1:38" outlineLevel="4" x14ac:dyDescent="0.25">
      <c r="A541" s="15" t="s">
        <v>82</v>
      </c>
      <c r="B541" s="8" t="s">
        <v>14</v>
      </c>
      <c r="C541" s="8" t="s">
        <v>14</v>
      </c>
      <c r="D541" s="8" t="s">
        <v>380</v>
      </c>
      <c r="E541" s="8"/>
      <c r="F541" s="33">
        <f>F542+F543</f>
        <v>1077.0999999999999</v>
      </c>
      <c r="G541" s="33"/>
      <c r="H541" s="33"/>
      <c r="I541" s="33"/>
      <c r="J541" s="33"/>
      <c r="K541" s="33"/>
      <c r="L541" s="33">
        <f>L542+L543</f>
        <v>1077.0999999999999</v>
      </c>
      <c r="M541" s="9">
        <v>1077.0999999999999</v>
      </c>
      <c r="N541" s="33">
        <f>N542+N543</f>
        <v>0</v>
      </c>
      <c r="O541" s="33"/>
      <c r="P541" s="33"/>
      <c r="Q541" s="33"/>
      <c r="R541" s="33">
        <f>R542+R543</f>
        <v>0</v>
      </c>
      <c r="S541" s="9">
        <v>1077.0999999999999</v>
      </c>
      <c r="T541" s="33">
        <f>T542+T543</f>
        <v>0</v>
      </c>
      <c r="U541" s="33"/>
      <c r="V541" s="33"/>
      <c r="W541" s="33"/>
      <c r="X541" s="33">
        <f>X542+X543</f>
        <v>0</v>
      </c>
      <c r="Y541" s="9">
        <v>1077.0999999999999</v>
      </c>
      <c r="Z541" s="44">
        <f>Z542+Z543</f>
        <v>1077.0999999999999</v>
      </c>
      <c r="AA541" s="44"/>
      <c r="AB541" s="44"/>
      <c r="AC541" s="44"/>
      <c r="AD541" s="44"/>
      <c r="AE541" s="44"/>
      <c r="AF541" s="44">
        <f>AF542+AF543</f>
        <v>1077.0999999999999</v>
      </c>
      <c r="AG541" s="45">
        <v>1077.0999999999999</v>
      </c>
      <c r="AH541" s="44">
        <f>AH542+AH543</f>
        <v>1077.0999999999999</v>
      </c>
      <c r="AI541" s="44"/>
      <c r="AJ541" s="44"/>
      <c r="AK541" s="44"/>
      <c r="AL541" s="44">
        <f>AL542+AL543</f>
        <v>1077.0999999999999</v>
      </c>
    </row>
    <row r="542" spans="1:38" outlineLevel="5" x14ac:dyDescent="0.25">
      <c r="A542" s="15" t="s">
        <v>17</v>
      </c>
      <c r="B542" s="8" t="s">
        <v>14</v>
      </c>
      <c r="C542" s="8" t="s">
        <v>14</v>
      </c>
      <c r="D542" s="8" t="s">
        <v>380</v>
      </c>
      <c r="E542" s="8" t="s">
        <v>18</v>
      </c>
      <c r="F542" s="33">
        <v>572</v>
      </c>
      <c r="G542" s="33"/>
      <c r="H542" s="33"/>
      <c r="I542" s="33"/>
      <c r="J542" s="33"/>
      <c r="K542" s="33"/>
      <c r="L542" s="34">
        <f>SUM(F542:K542)</f>
        <v>572</v>
      </c>
      <c r="M542" s="9">
        <v>572</v>
      </c>
      <c r="N542" s="33"/>
      <c r="O542" s="33"/>
      <c r="P542" s="33"/>
      <c r="Q542" s="33"/>
      <c r="R542" s="34">
        <f t="shared" ref="R542:R543" si="140">SUM(N542:Q542)</f>
        <v>0</v>
      </c>
      <c r="S542" s="9">
        <v>572</v>
      </c>
      <c r="T542" s="33"/>
      <c r="U542" s="33"/>
      <c r="V542" s="33"/>
      <c r="W542" s="33"/>
      <c r="X542" s="34">
        <f t="shared" ref="X542:X543" si="141">SUM(T542:W542)</f>
        <v>0</v>
      </c>
      <c r="Y542" s="9">
        <v>572</v>
      </c>
      <c r="Z542" s="44">
        <v>572</v>
      </c>
      <c r="AA542" s="44"/>
      <c r="AB542" s="44"/>
      <c r="AC542" s="44"/>
      <c r="AD542" s="44"/>
      <c r="AE542" s="44"/>
      <c r="AF542" s="46">
        <f t="shared" ref="AF542:AF543" si="142">SUM(Z542:AE542)</f>
        <v>572</v>
      </c>
      <c r="AG542" s="45">
        <v>572</v>
      </c>
      <c r="AH542" s="44">
        <v>572</v>
      </c>
      <c r="AI542" s="44"/>
      <c r="AJ542" s="44"/>
      <c r="AK542" s="44"/>
      <c r="AL542" s="46">
        <f t="shared" ref="AL542:AL543" si="143">SUM(AH542:AK542)</f>
        <v>572</v>
      </c>
    </row>
    <row r="543" spans="1:38" outlineLevel="5" x14ac:dyDescent="0.25">
      <c r="A543" s="15" t="s">
        <v>19</v>
      </c>
      <c r="B543" s="8" t="s">
        <v>14</v>
      </c>
      <c r="C543" s="8" t="s">
        <v>14</v>
      </c>
      <c r="D543" s="8" t="s">
        <v>380</v>
      </c>
      <c r="E543" s="8" t="s">
        <v>20</v>
      </c>
      <c r="F543" s="33">
        <v>505.1</v>
      </c>
      <c r="G543" s="33"/>
      <c r="H543" s="33"/>
      <c r="I543" s="33"/>
      <c r="J543" s="33"/>
      <c r="K543" s="33"/>
      <c r="L543" s="34">
        <f>SUM(F543:K543)</f>
        <v>505.1</v>
      </c>
      <c r="M543" s="9">
        <v>505.1</v>
      </c>
      <c r="N543" s="33"/>
      <c r="O543" s="33"/>
      <c r="P543" s="33"/>
      <c r="Q543" s="33"/>
      <c r="R543" s="34">
        <f t="shared" si="140"/>
        <v>0</v>
      </c>
      <c r="S543" s="9">
        <v>505.1</v>
      </c>
      <c r="T543" s="33"/>
      <c r="U543" s="33"/>
      <c r="V543" s="33"/>
      <c r="W543" s="33"/>
      <c r="X543" s="34">
        <f t="shared" si="141"/>
        <v>0</v>
      </c>
      <c r="Y543" s="9">
        <v>505.1</v>
      </c>
      <c r="Z543" s="44">
        <v>505.1</v>
      </c>
      <c r="AA543" s="44"/>
      <c r="AB543" s="44"/>
      <c r="AC543" s="44"/>
      <c r="AD543" s="44"/>
      <c r="AE543" s="44"/>
      <c r="AF543" s="46">
        <f t="shared" si="142"/>
        <v>505.1</v>
      </c>
      <c r="AG543" s="45">
        <v>505.1</v>
      </c>
      <c r="AH543" s="44">
        <v>505.1</v>
      </c>
      <c r="AI543" s="44"/>
      <c r="AJ543" s="44"/>
      <c r="AK543" s="44"/>
      <c r="AL543" s="46">
        <f t="shared" si="143"/>
        <v>505.1</v>
      </c>
    </row>
    <row r="544" spans="1:38" s="12" customFormat="1" ht="38.25" x14ac:dyDescent="0.2">
      <c r="A544" s="7" t="s">
        <v>381</v>
      </c>
      <c r="B544" s="13"/>
      <c r="C544" s="13"/>
      <c r="D544" s="13" t="s">
        <v>382</v>
      </c>
      <c r="E544" s="13"/>
      <c r="F544" s="30">
        <f>F545</f>
        <v>75</v>
      </c>
      <c r="G544" s="30"/>
      <c r="H544" s="30"/>
      <c r="I544" s="30"/>
      <c r="J544" s="30"/>
      <c r="K544" s="30"/>
      <c r="L544" s="30">
        <f>L545</f>
        <v>75</v>
      </c>
      <c r="M544" s="14">
        <v>75</v>
      </c>
      <c r="N544" s="30">
        <f>N545</f>
        <v>0</v>
      </c>
      <c r="O544" s="30"/>
      <c r="P544" s="30"/>
      <c r="Q544" s="30"/>
      <c r="R544" s="30">
        <f>R545</f>
        <v>0</v>
      </c>
      <c r="S544" s="14">
        <v>75</v>
      </c>
      <c r="T544" s="30">
        <f>T545</f>
        <v>0</v>
      </c>
      <c r="U544" s="30"/>
      <c r="V544" s="30"/>
      <c r="W544" s="30"/>
      <c r="X544" s="30">
        <f>X545</f>
        <v>0</v>
      </c>
      <c r="Y544" s="14">
        <v>75</v>
      </c>
      <c r="Z544" s="42">
        <f>Z545</f>
        <v>75</v>
      </c>
      <c r="AA544" s="42"/>
      <c r="AB544" s="42"/>
      <c r="AC544" s="42"/>
      <c r="AD544" s="42"/>
      <c r="AE544" s="42"/>
      <c r="AF544" s="42">
        <f>AF545</f>
        <v>75</v>
      </c>
      <c r="AG544" s="43">
        <v>75</v>
      </c>
      <c r="AH544" s="42">
        <f>AH545</f>
        <v>75</v>
      </c>
      <c r="AI544" s="42"/>
      <c r="AJ544" s="42"/>
      <c r="AK544" s="42"/>
      <c r="AL544" s="42">
        <f>AL545</f>
        <v>75</v>
      </c>
    </row>
    <row r="545" spans="1:38" ht="76.5" outlineLevel="1" x14ac:dyDescent="0.25">
      <c r="A545" s="15" t="s">
        <v>383</v>
      </c>
      <c r="B545" s="8"/>
      <c r="C545" s="8"/>
      <c r="D545" s="8" t="s">
        <v>384</v>
      </c>
      <c r="E545" s="8"/>
      <c r="F545" s="33">
        <f>F546+F550</f>
        <v>75</v>
      </c>
      <c r="G545" s="33"/>
      <c r="H545" s="33"/>
      <c r="I545" s="33"/>
      <c r="J545" s="33"/>
      <c r="K545" s="33"/>
      <c r="L545" s="33">
        <f>L546+L550</f>
        <v>75</v>
      </c>
      <c r="M545" s="9">
        <v>75</v>
      </c>
      <c r="N545" s="33">
        <f>N546+N550</f>
        <v>0</v>
      </c>
      <c r="O545" s="33"/>
      <c r="P545" s="33"/>
      <c r="Q545" s="33"/>
      <c r="R545" s="33">
        <f>R546+R550</f>
        <v>0</v>
      </c>
      <c r="S545" s="9">
        <v>75</v>
      </c>
      <c r="T545" s="33">
        <f>T546+T550</f>
        <v>0</v>
      </c>
      <c r="U545" s="33"/>
      <c r="V545" s="33"/>
      <c r="W545" s="33"/>
      <c r="X545" s="33">
        <f>X546+X550</f>
        <v>0</v>
      </c>
      <c r="Y545" s="9">
        <v>75</v>
      </c>
      <c r="Z545" s="44">
        <f>Z546+Z550</f>
        <v>75</v>
      </c>
      <c r="AA545" s="44"/>
      <c r="AB545" s="44"/>
      <c r="AC545" s="44"/>
      <c r="AD545" s="44"/>
      <c r="AE545" s="44"/>
      <c r="AF545" s="44">
        <f>AF546+AF550</f>
        <v>75</v>
      </c>
      <c r="AG545" s="45">
        <v>75</v>
      </c>
      <c r="AH545" s="44">
        <f>AH546+AH550</f>
        <v>75</v>
      </c>
      <c r="AI545" s="44"/>
      <c r="AJ545" s="44"/>
      <c r="AK545" s="44"/>
      <c r="AL545" s="44">
        <f>AL546+AL550</f>
        <v>75</v>
      </c>
    </row>
    <row r="546" spans="1:38" ht="38.25" outlineLevel="2" x14ac:dyDescent="0.25">
      <c r="A546" s="15" t="s">
        <v>385</v>
      </c>
      <c r="B546" s="8"/>
      <c r="C546" s="8"/>
      <c r="D546" s="8" t="s">
        <v>386</v>
      </c>
      <c r="E546" s="8"/>
      <c r="F546" s="33">
        <f>F547</f>
        <v>50</v>
      </c>
      <c r="G546" s="33"/>
      <c r="H546" s="33"/>
      <c r="I546" s="33"/>
      <c r="J546" s="33"/>
      <c r="K546" s="33"/>
      <c r="L546" s="33">
        <f>L547</f>
        <v>50</v>
      </c>
      <c r="M546" s="9">
        <v>50</v>
      </c>
      <c r="N546" s="33">
        <f>N547</f>
        <v>0</v>
      </c>
      <c r="O546" s="33"/>
      <c r="P546" s="33"/>
      <c r="Q546" s="33"/>
      <c r="R546" s="33">
        <f>R547</f>
        <v>0</v>
      </c>
      <c r="S546" s="9">
        <v>50</v>
      </c>
      <c r="T546" s="33">
        <f>T547</f>
        <v>0</v>
      </c>
      <c r="U546" s="33"/>
      <c r="V546" s="33"/>
      <c r="W546" s="33"/>
      <c r="X546" s="33">
        <f>X547</f>
        <v>0</v>
      </c>
      <c r="Y546" s="9">
        <v>50</v>
      </c>
      <c r="Z546" s="44">
        <f>Z547</f>
        <v>50</v>
      </c>
      <c r="AA546" s="44"/>
      <c r="AB546" s="44"/>
      <c r="AC546" s="44"/>
      <c r="AD546" s="44"/>
      <c r="AE546" s="44"/>
      <c r="AF546" s="44">
        <f>AF547</f>
        <v>50</v>
      </c>
      <c r="AG546" s="45">
        <v>50</v>
      </c>
      <c r="AH546" s="44">
        <f>AH547</f>
        <v>50</v>
      </c>
      <c r="AI546" s="44"/>
      <c r="AJ546" s="44"/>
      <c r="AK546" s="44"/>
      <c r="AL546" s="44">
        <f>AL547</f>
        <v>50</v>
      </c>
    </row>
    <row r="547" spans="1:38" outlineLevel="3" x14ac:dyDescent="0.25">
      <c r="A547" s="15" t="s">
        <v>237</v>
      </c>
      <c r="B547" s="8" t="s">
        <v>147</v>
      </c>
      <c r="C547" s="8"/>
      <c r="D547" s="8" t="s">
        <v>386</v>
      </c>
      <c r="E547" s="8"/>
      <c r="F547" s="33">
        <f>F548</f>
        <v>50</v>
      </c>
      <c r="G547" s="33"/>
      <c r="H547" s="33"/>
      <c r="I547" s="33"/>
      <c r="J547" s="33"/>
      <c r="K547" s="33"/>
      <c r="L547" s="33">
        <f>L548</f>
        <v>50</v>
      </c>
      <c r="M547" s="9">
        <v>50</v>
      </c>
      <c r="N547" s="33">
        <f>N548</f>
        <v>0</v>
      </c>
      <c r="O547" s="33"/>
      <c r="P547" s="33"/>
      <c r="Q547" s="33"/>
      <c r="R547" s="33">
        <f>R548</f>
        <v>0</v>
      </c>
      <c r="S547" s="9">
        <v>50</v>
      </c>
      <c r="T547" s="33">
        <f>T548</f>
        <v>0</v>
      </c>
      <c r="U547" s="33"/>
      <c r="V547" s="33"/>
      <c r="W547" s="33"/>
      <c r="X547" s="33">
        <f>X548</f>
        <v>0</v>
      </c>
      <c r="Y547" s="9">
        <v>50</v>
      </c>
      <c r="Z547" s="44">
        <f>Z548</f>
        <v>50</v>
      </c>
      <c r="AA547" s="44"/>
      <c r="AB547" s="44"/>
      <c r="AC547" s="44"/>
      <c r="AD547" s="44"/>
      <c r="AE547" s="44"/>
      <c r="AF547" s="44">
        <f>AF548</f>
        <v>50</v>
      </c>
      <c r="AG547" s="45">
        <v>50</v>
      </c>
      <c r="AH547" s="44">
        <f>AH548</f>
        <v>50</v>
      </c>
      <c r="AI547" s="44"/>
      <c r="AJ547" s="44"/>
      <c r="AK547" s="44"/>
      <c r="AL547" s="44">
        <f>AL548</f>
        <v>50</v>
      </c>
    </row>
    <row r="548" spans="1:38" ht="25.5" outlineLevel="4" x14ac:dyDescent="0.25">
      <c r="A548" s="15" t="s">
        <v>238</v>
      </c>
      <c r="B548" s="8" t="s">
        <v>147</v>
      </c>
      <c r="C548" s="8" t="s">
        <v>239</v>
      </c>
      <c r="D548" s="8" t="s">
        <v>386</v>
      </c>
      <c r="E548" s="8"/>
      <c r="F548" s="33">
        <f>F549</f>
        <v>50</v>
      </c>
      <c r="G548" s="33"/>
      <c r="H548" s="33"/>
      <c r="I548" s="33"/>
      <c r="J548" s="33"/>
      <c r="K548" s="33"/>
      <c r="L548" s="33">
        <f>L549</f>
        <v>50</v>
      </c>
      <c r="M548" s="9">
        <v>50</v>
      </c>
      <c r="N548" s="33">
        <f>N549</f>
        <v>0</v>
      </c>
      <c r="O548" s="33"/>
      <c r="P548" s="33"/>
      <c r="Q548" s="33"/>
      <c r="R548" s="33">
        <f>R549</f>
        <v>0</v>
      </c>
      <c r="S548" s="9">
        <v>50</v>
      </c>
      <c r="T548" s="33">
        <f>T549</f>
        <v>0</v>
      </c>
      <c r="U548" s="33"/>
      <c r="V548" s="33"/>
      <c r="W548" s="33"/>
      <c r="X548" s="33">
        <f>X549</f>
        <v>0</v>
      </c>
      <c r="Y548" s="9">
        <v>50</v>
      </c>
      <c r="Z548" s="44">
        <f>Z549</f>
        <v>50</v>
      </c>
      <c r="AA548" s="44"/>
      <c r="AB548" s="44"/>
      <c r="AC548" s="44"/>
      <c r="AD548" s="44"/>
      <c r="AE548" s="44"/>
      <c r="AF548" s="44">
        <f>AF549</f>
        <v>50</v>
      </c>
      <c r="AG548" s="45">
        <v>50</v>
      </c>
      <c r="AH548" s="44">
        <f>AH549</f>
        <v>50</v>
      </c>
      <c r="AI548" s="44"/>
      <c r="AJ548" s="44"/>
      <c r="AK548" s="44"/>
      <c r="AL548" s="44">
        <f>AL549</f>
        <v>50</v>
      </c>
    </row>
    <row r="549" spans="1:38" ht="38.25" outlineLevel="5" x14ac:dyDescent="0.25">
      <c r="A549" s="15" t="s">
        <v>58</v>
      </c>
      <c r="B549" s="8" t="s">
        <v>147</v>
      </c>
      <c r="C549" s="8" t="s">
        <v>239</v>
      </c>
      <c r="D549" s="8" t="s">
        <v>386</v>
      </c>
      <c r="E549" s="8" t="s">
        <v>59</v>
      </c>
      <c r="F549" s="33">
        <v>50</v>
      </c>
      <c r="G549" s="33"/>
      <c r="H549" s="33"/>
      <c r="I549" s="33"/>
      <c r="J549" s="33"/>
      <c r="K549" s="33"/>
      <c r="L549" s="34">
        <f>SUM(F549:K549)</f>
        <v>50</v>
      </c>
      <c r="M549" s="9">
        <v>50</v>
      </c>
      <c r="N549" s="33"/>
      <c r="O549" s="33"/>
      <c r="P549" s="33"/>
      <c r="Q549" s="33"/>
      <c r="R549" s="34">
        <f>SUM(N549:Q549)</f>
        <v>0</v>
      </c>
      <c r="S549" s="9">
        <v>50</v>
      </c>
      <c r="T549" s="33"/>
      <c r="U549" s="33"/>
      <c r="V549" s="33"/>
      <c r="W549" s="33"/>
      <c r="X549" s="34">
        <f>SUM(T549:W549)</f>
        <v>0</v>
      </c>
      <c r="Y549" s="9">
        <v>50</v>
      </c>
      <c r="Z549" s="44">
        <v>50</v>
      </c>
      <c r="AA549" s="44"/>
      <c r="AB549" s="44"/>
      <c r="AC549" s="44"/>
      <c r="AD549" s="44"/>
      <c r="AE549" s="44"/>
      <c r="AF549" s="46">
        <f>SUM(Z549:AE549)</f>
        <v>50</v>
      </c>
      <c r="AG549" s="45">
        <v>50</v>
      </c>
      <c r="AH549" s="44">
        <v>50</v>
      </c>
      <c r="AI549" s="44"/>
      <c r="AJ549" s="44"/>
      <c r="AK549" s="44"/>
      <c r="AL549" s="46">
        <f>SUM(AH549:AK549)</f>
        <v>50</v>
      </c>
    </row>
    <row r="550" spans="1:38" ht="38.25" outlineLevel="2" x14ac:dyDescent="0.25">
      <c r="A550" s="15" t="s">
        <v>387</v>
      </c>
      <c r="B550" s="8"/>
      <c r="C550" s="8"/>
      <c r="D550" s="8" t="s">
        <v>388</v>
      </c>
      <c r="E550" s="8"/>
      <c r="F550" s="33">
        <f>F551</f>
        <v>25</v>
      </c>
      <c r="G550" s="33"/>
      <c r="H550" s="33"/>
      <c r="I550" s="33"/>
      <c r="J550" s="33"/>
      <c r="K550" s="33"/>
      <c r="L550" s="33">
        <f>L551</f>
        <v>25</v>
      </c>
      <c r="M550" s="9">
        <v>25</v>
      </c>
      <c r="N550" s="33">
        <f>N551</f>
        <v>0</v>
      </c>
      <c r="O550" s="33"/>
      <c r="P550" s="33"/>
      <c r="Q550" s="33"/>
      <c r="R550" s="33">
        <f>R551</f>
        <v>0</v>
      </c>
      <c r="S550" s="9">
        <v>25</v>
      </c>
      <c r="T550" s="33">
        <f>T551</f>
        <v>0</v>
      </c>
      <c r="U550" s="33"/>
      <c r="V550" s="33"/>
      <c r="W550" s="33"/>
      <c r="X550" s="33">
        <f>X551</f>
        <v>0</v>
      </c>
      <c r="Y550" s="9">
        <v>25</v>
      </c>
      <c r="Z550" s="44">
        <f>Z551</f>
        <v>25</v>
      </c>
      <c r="AA550" s="44"/>
      <c r="AB550" s="44"/>
      <c r="AC550" s="44"/>
      <c r="AD550" s="44"/>
      <c r="AE550" s="44"/>
      <c r="AF550" s="44">
        <f>AF551</f>
        <v>25</v>
      </c>
      <c r="AG550" s="45">
        <v>25</v>
      </c>
      <c r="AH550" s="44">
        <f>AH551</f>
        <v>25</v>
      </c>
      <c r="AI550" s="44"/>
      <c r="AJ550" s="44"/>
      <c r="AK550" s="44"/>
      <c r="AL550" s="44">
        <f>AL551</f>
        <v>25</v>
      </c>
    </row>
    <row r="551" spans="1:38" outlineLevel="3" x14ac:dyDescent="0.25">
      <c r="A551" s="15" t="s">
        <v>237</v>
      </c>
      <c r="B551" s="8" t="s">
        <v>147</v>
      </c>
      <c r="C551" s="8"/>
      <c r="D551" s="8" t="s">
        <v>388</v>
      </c>
      <c r="E551" s="8"/>
      <c r="F551" s="33">
        <f>F552</f>
        <v>25</v>
      </c>
      <c r="G551" s="33"/>
      <c r="H551" s="33"/>
      <c r="I551" s="33"/>
      <c r="J551" s="33"/>
      <c r="K551" s="33"/>
      <c r="L551" s="33">
        <f>L552</f>
        <v>25</v>
      </c>
      <c r="M551" s="9">
        <v>25</v>
      </c>
      <c r="N551" s="33">
        <f>N552</f>
        <v>0</v>
      </c>
      <c r="O551" s="33"/>
      <c r="P551" s="33"/>
      <c r="Q551" s="33"/>
      <c r="R551" s="33">
        <f>R552</f>
        <v>0</v>
      </c>
      <c r="S551" s="9">
        <v>25</v>
      </c>
      <c r="T551" s="33">
        <f>T552</f>
        <v>0</v>
      </c>
      <c r="U551" s="33"/>
      <c r="V551" s="33"/>
      <c r="W551" s="33"/>
      <c r="X551" s="33">
        <f>X552</f>
        <v>0</v>
      </c>
      <c r="Y551" s="9">
        <v>25</v>
      </c>
      <c r="Z551" s="44">
        <f>Z552</f>
        <v>25</v>
      </c>
      <c r="AA551" s="44"/>
      <c r="AB551" s="44"/>
      <c r="AC551" s="44"/>
      <c r="AD551" s="44"/>
      <c r="AE551" s="44"/>
      <c r="AF551" s="44">
        <f>AF552</f>
        <v>25</v>
      </c>
      <c r="AG551" s="45">
        <v>25</v>
      </c>
      <c r="AH551" s="44">
        <f>AH552</f>
        <v>25</v>
      </c>
      <c r="AI551" s="44"/>
      <c r="AJ551" s="44"/>
      <c r="AK551" s="44"/>
      <c r="AL551" s="44">
        <f>AL552</f>
        <v>25</v>
      </c>
    </row>
    <row r="552" spans="1:38" ht="25.5" outlineLevel="4" x14ac:dyDescent="0.25">
      <c r="A552" s="15" t="s">
        <v>238</v>
      </c>
      <c r="B552" s="8" t="s">
        <v>147</v>
      </c>
      <c r="C552" s="8" t="s">
        <v>239</v>
      </c>
      <c r="D552" s="8" t="s">
        <v>388</v>
      </c>
      <c r="E552" s="8"/>
      <c r="F552" s="33">
        <f>F553</f>
        <v>25</v>
      </c>
      <c r="G552" s="33"/>
      <c r="H552" s="33"/>
      <c r="I552" s="33"/>
      <c r="J552" s="33"/>
      <c r="K552" s="33"/>
      <c r="L552" s="33">
        <f>L553</f>
        <v>25</v>
      </c>
      <c r="M552" s="9">
        <v>25</v>
      </c>
      <c r="N552" s="33">
        <f>N553</f>
        <v>0</v>
      </c>
      <c r="O552" s="33"/>
      <c r="P552" s="33"/>
      <c r="Q552" s="33"/>
      <c r="R552" s="33">
        <f>R553</f>
        <v>0</v>
      </c>
      <c r="S552" s="9">
        <v>25</v>
      </c>
      <c r="T552" s="33">
        <f>T553</f>
        <v>0</v>
      </c>
      <c r="U552" s="33"/>
      <c r="V552" s="33"/>
      <c r="W552" s="33"/>
      <c r="X552" s="33">
        <f>X553</f>
        <v>0</v>
      </c>
      <c r="Y552" s="9">
        <v>25</v>
      </c>
      <c r="Z552" s="44">
        <f>Z553</f>
        <v>25</v>
      </c>
      <c r="AA552" s="44"/>
      <c r="AB552" s="44"/>
      <c r="AC552" s="44"/>
      <c r="AD552" s="44"/>
      <c r="AE552" s="44"/>
      <c r="AF552" s="44">
        <f>AF553</f>
        <v>25</v>
      </c>
      <c r="AG552" s="45">
        <v>25</v>
      </c>
      <c r="AH552" s="44">
        <f>AH553</f>
        <v>25</v>
      </c>
      <c r="AI552" s="44"/>
      <c r="AJ552" s="44"/>
      <c r="AK552" s="44"/>
      <c r="AL552" s="44">
        <f>AL553</f>
        <v>25</v>
      </c>
    </row>
    <row r="553" spans="1:38" ht="38.25" outlineLevel="5" x14ac:dyDescent="0.25">
      <c r="A553" s="15" t="s">
        <v>58</v>
      </c>
      <c r="B553" s="8" t="s">
        <v>147</v>
      </c>
      <c r="C553" s="8" t="s">
        <v>239</v>
      </c>
      <c r="D553" s="8" t="s">
        <v>388</v>
      </c>
      <c r="E553" s="8" t="s">
        <v>59</v>
      </c>
      <c r="F553" s="33">
        <v>25</v>
      </c>
      <c r="G553" s="33"/>
      <c r="H553" s="33"/>
      <c r="I553" s="33"/>
      <c r="J553" s="33"/>
      <c r="K553" s="33"/>
      <c r="L553" s="34">
        <f>SUM(F553:K553)</f>
        <v>25</v>
      </c>
      <c r="M553" s="9">
        <v>25</v>
      </c>
      <c r="N553" s="33"/>
      <c r="O553" s="33"/>
      <c r="P553" s="33"/>
      <c r="Q553" s="33"/>
      <c r="R553" s="34">
        <f>SUM(N553:Q553)</f>
        <v>0</v>
      </c>
      <c r="S553" s="9">
        <v>25</v>
      </c>
      <c r="T553" s="33"/>
      <c r="U553" s="33"/>
      <c r="V553" s="33"/>
      <c r="W553" s="33"/>
      <c r="X553" s="34">
        <f>SUM(T553:W553)</f>
        <v>0</v>
      </c>
      <c r="Y553" s="9">
        <v>25</v>
      </c>
      <c r="Z553" s="44">
        <v>25</v>
      </c>
      <c r="AA553" s="44"/>
      <c r="AB553" s="44"/>
      <c r="AC553" s="44"/>
      <c r="AD553" s="44"/>
      <c r="AE553" s="44"/>
      <c r="AF553" s="46">
        <f>SUM(Z553:AE553)</f>
        <v>25</v>
      </c>
      <c r="AG553" s="45">
        <v>25</v>
      </c>
      <c r="AH553" s="44">
        <v>25</v>
      </c>
      <c r="AI553" s="44"/>
      <c r="AJ553" s="44"/>
      <c r="AK553" s="44"/>
      <c r="AL553" s="46">
        <f>SUM(AH553:AK553)</f>
        <v>25</v>
      </c>
    </row>
    <row r="554" spans="1:38" s="12" customFormat="1" ht="38.25" x14ac:dyDescent="0.2">
      <c r="A554" s="7" t="s">
        <v>389</v>
      </c>
      <c r="B554" s="13"/>
      <c r="C554" s="13"/>
      <c r="D554" s="13" t="s">
        <v>390</v>
      </c>
      <c r="E554" s="13"/>
      <c r="F554" s="30">
        <f>F555</f>
        <v>3933.65</v>
      </c>
      <c r="G554" s="30"/>
      <c r="H554" s="30"/>
      <c r="I554" s="30"/>
      <c r="J554" s="30"/>
      <c r="K554" s="30"/>
      <c r="L554" s="30">
        <f>L555</f>
        <v>3933.65</v>
      </c>
      <c r="M554" s="14">
        <v>3933.65</v>
      </c>
      <c r="N554" s="30">
        <f>N555</f>
        <v>0</v>
      </c>
      <c r="O554" s="30"/>
      <c r="P554" s="30"/>
      <c r="Q554" s="30"/>
      <c r="R554" s="30">
        <f>R555</f>
        <v>0</v>
      </c>
      <c r="S554" s="14">
        <v>3933.65</v>
      </c>
      <c r="T554" s="30">
        <f>T555</f>
        <v>0</v>
      </c>
      <c r="U554" s="30"/>
      <c r="V554" s="30"/>
      <c r="W554" s="30"/>
      <c r="X554" s="30">
        <f>X555</f>
        <v>0</v>
      </c>
      <c r="Y554" s="14">
        <v>3933.65</v>
      </c>
      <c r="Z554" s="42">
        <f>Z555</f>
        <v>3933.65</v>
      </c>
      <c r="AA554" s="42"/>
      <c r="AB554" s="42"/>
      <c r="AC554" s="42"/>
      <c r="AD554" s="42"/>
      <c r="AE554" s="42"/>
      <c r="AF554" s="42">
        <f>AF555</f>
        <v>3933.65</v>
      </c>
      <c r="AG554" s="43">
        <v>3933.65</v>
      </c>
      <c r="AH554" s="42">
        <f>AH555</f>
        <v>3933.65</v>
      </c>
      <c r="AI554" s="42"/>
      <c r="AJ554" s="42"/>
      <c r="AK554" s="42"/>
      <c r="AL554" s="42">
        <f>AL555</f>
        <v>3933.65</v>
      </c>
    </row>
    <row r="555" spans="1:38" ht="51" outlineLevel="1" x14ac:dyDescent="0.25">
      <c r="A555" s="15" t="s">
        <v>391</v>
      </c>
      <c r="B555" s="8"/>
      <c r="C555" s="8"/>
      <c r="D555" s="8" t="s">
        <v>392</v>
      </c>
      <c r="E555" s="8"/>
      <c r="F555" s="33">
        <f>F556+F560+F564</f>
        <v>3933.65</v>
      </c>
      <c r="G555" s="33"/>
      <c r="H555" s="33"/>
      <c r="I555" s="33"/>
      <c r="J555" s="33"/>
      <c r="K555" s="33"/>
      <c r="L555" s="33">
        <f>L556+L560+L564</f>
        <v>3933.65</v>
      </c>
      <c r="M555" s="9">
        <v>3933.65</v>
      </c>
      <c r="N555" s="33">
        <f>N556+N560+N564</f>
        <v>0</v>
      </c>
      <c r="O555" s="33"/>
      <c r="P555" s="33"/>
      <c r="Q555" s="33"/>
      <c r="R555" s="33">
        <f>R556+R560+R564</f>
        <v>0</v>
      </c>
      <c r="S555" s="9">
        <v>3933.65</v>
      </c>
      <c r="T555" s="33">
        <f>T556+T560+T564</f>
        <v>0</v>
      </c>
      <c r="U555" s="33"/>
      <c r="V555" s="33"/>
      <c r="W555" s="33"/>
      <c r="X555" s="33">
        <f>X556+X560+X564</f>
        <v>0</v>
      </c>
      <c r="Y555" s="9">
        <v>3933.65</v>
      </c>
      <c r="Z555" s="44">
        <f>Z556+Z560+Z564</f>
        <v>3933.65</v>
      </c>
      <c r="AA555" s="44"/>
      <c r="AB555" s="44"/>
      <c r="AC555" s="44"/>
      <c r="AD555" s="44"/>
      <c r="AE555" s="44"/>
      <c r="AF555" s="44">
        <f>AF556+AF560+AF564</f>
        <v>3933.65</v>
      </c>
      <c r="AG555" s="45">
        <v>3933.65</v>
      </c>
      <c r="AH555" s="44">
        <f>AH556+AH560+AH564</f>
        <v>3933.65</v>
      </c>
      <c r="AI555" s="44"/>
      <c r="AJ555" s="44"/>
      <c r="AK555" s="44"/>
      <c r="AL555" s="44">
        <f>AL556+AL560+AL564</f>
        <v>3933.65</v>
      </c>
    </row>
    <row r="556" spans="1:38" ht="25.5" outlineLevel="2" x14ac:dyDescent="0.25">
      <c r="A556" s="15" t="s">
        <v>393</v>
      </c>
      <c r="B556" s="8"/>
      <c r="C556" s="8"/>
      <c r="D556" s="8" t="s">
        <v>394</v>
      </c>
      <c r="E556" s="8"/>
      <c r="F556" s="33">
        <f>F557</f>
        <v>100</v>
      </c>
      <c r="G556" s="33"/>
      <c r="H556" s="33"/>
      <c r="I556" s="33"/>
      <c r="J556" s="33"/>
      <c r="K556" s="33"/>
      <c r="L556" s="33">
        <f>L557</f>
        <v>100</v>
      </c>
      <c r="M556" s="9">
        <v>100</v>
      </c>
      <c r="N556" s="33">
        <f>N557</f>
        <v>0</v>
      </c>
      <c r="O556" s="33"/>
      <c r="P556" s="33"/>
      <c r="Q556" s="33"/>
      <c r="R556" s="33">
        <f>R557</f>
        <v>0</v>
      </c>
      <c r="S556" s="9">
        <v>100</v>
      </c>
      <c r="T556" s="33">
        <f>T557</f>
        <v>0</v>
      </c>
      <c r="U556" s="33"/>
      <c r="V556" s="33"/>
      <c r="W556" s="33"/>
      <c r="X556" s="33">
        <f>X557</f>
        <v>0</v>
      </c>
      <c r="Y556" s="9">
        <v>100</v>
      </c>
      <c r="Z556" s="44">
        <f>Z557</f>
        <v>100</v>
      </c>
      <c r="AA556" s="44"/>
      <c r="AB556" s="44"/>
      <c r="AC556" s="44"/>
      <c r="AD556" s="44"/>
      <c r="AE556" s="44"/>
      <c r="AF556" s="44">
        <f>AF557</f>
        <v>100</v>
      </c>
      <c r="AG556" s="45">
        <v>100</v>
      </c>
      <c r="AH556" s="44">
        <f>AH557</f>
        <v>100</v>
      </c>
      <c r="AI556" s="44"/>
      <c r="AJ556" s="44"/>
      <c r="AK556" s="44"/>
      <c r="AL556" s="44">
        <f>AL557</f>
        <v>100</v>
      </c>
    </row>
    <row r="557" spans="1:38" ht="25.5" outlineLevel="3" x14ac:dyDescent="0.25">
      <c r="A557" s="15" t="s">
        <v>395</v>
      </c>
      <c r="B557" s="8" t="s">
        <v>67</v>
      </c>
      <c r="C557" s="8"/>
      <c r="D557" s="8" t="s">
        <v>394</v>
      </c>
      <c r="E557" s="8"/>
      <c r="F557" s="33">
        <f>F558</f>
        <v>100</v>
      </c>
      <c r="G557" s="33"/>
      <c r="H557" s="33"/>
      <c r="I557" s="33"/>
      <c r="J557" s="33"/>
      <c r="K557" s="33"/>
      <c r="L557" s="33">
        <f>L558</f>
        <v>100</v>
      </c>
      <c r="M557" s="9">
        <v>100</v>
      </c>
      <c r="N557" s="33">
        <f>N558</f>
        <v>0</v>
      </c>
      <c r="O557" s="33"/>
      <c r="P557" s="33"/>
      <c r="Q557" s="33"/>
      <c r="R557" s="33">
        <f>R558</f>
        <v>0</v>
      </c>
      <c r="S557" s="9">
        <v>100</v>
      </c>
      <c r="T557" s="33">
        <f>T558</f>
        <v>0</v>
      </c>
      <c r="U557" s="33"/>
      <c r="V557" s="33"/>
      <c r="W557" s="33"/>
      <c r="X557" s="33">
        <f>X558</f>
        <v>0</v>
      </c>
      <c r="Y557" s="9">
        <v>100</v>
      </c>
      <c r="Z557" s="44">
        <f>Z558</f>
        <v>100</v>
      </c>
      <c r="AA557" s="44"/>
      <c r="AB557" s="44"/>
      <c r="AC557" s="44"/>
      <c r="AD557" s="44"/>
      <c r="AE557" s="44"/>
      <c r="AF557" s="44">
        <f>AF558</f>
        <v>100</v>
      </c>
      <c r="AG557" s="45">
        <v>100</v>
      </c>
      <c r="AH557" s="44">
        <f>AH558</f>
        <v>100</v>
      </c>
      <c r="AI557" s="44"/>
      <c r="AJ557" s="44"/>
      <c r="AK557" s="44"/>
      <c r="AL557" s="44">
        <f>AL558</f>
        <v>100</v>
      </c>
    </row>
    <row r="558" spans="1:38" outlineLevel="4" x14ac:dyDescent="0.25">
      <c r="A558" s="15" t="s">
        <v>396</v>
      </c>
      <c r="B558" s="8" t="s">
        <v>67</v>
      </c>
      <c r="C558" s="8" t="s">
        <v>24</v>
      </c>
      <c r="D558" s="8" t="s">
        <v>394</v>
      </c>
      <c r="E558" s="8"/>
      <c r="F558" s="33">
        <f>F559</f>
        <v>100</v>
      </c>
      <c r="G558" s="33"/>
      <c r="H558" s="33"/>
      <c r="I558" s="33"/>
      <c r="J558" s="33"/>
      <c r="K558" s="33"/>
      <c r="L558" s="33">
        <f>L559</f>
        <v>100</v>
      </c>
      <c r="M558" s="9">
        <v>100</v>
      </c>
      <c r="N558" s="33">
        <f>N559</f>
        <v>0</v>
      </c>
      <c r="O558" s="33"/>
      <c r="P558" s="33"/>
      <c r="Q558" s="33"/>
      <c r="R558" s="33">
        <f>R559</f>
        <v>0</v>
      </c>
      <c r="S558" s="9">
        <v>100</v>
      </c>
      <c r="T558" s="33">
        <f>T559</f>
        <v>0</v>
      </c>
      <c r="U558" s="33"/>
      <c r="V558" s="33"/>
      <c r="W558" s="33"/>
      <c r="X558" s="33">
        <f>X559</f>
        <v>0</v>
      </c>
      <c r="Y558" s="9">
        <v>100</v>
      </c>
      <c r="Z558" s="44">
        <f>Z559</f>
        <v>100</v>
      </c>
      <c r="AA558" s="44"/>
      <c r="AB558" s="44"/>
      <c r="AC558" s="44"/>
      <c r="AD558" s="44"/>
      <c r="AE558" s="44"/>
      <c r="AF558" s="44">
        <f>AF559</f>
        <v>100</v>
      </c>
      <c r="AG558" s="45">
        <v>100</v>
      </c>
      <c r="AH558" s="44">
        <f>AH559</f>
        <v>100</v>
      </c>
      <c r="AI558" s="44"/>
      <c r="AJ558" s="44"/>
      <c r="AK558" s="44"/>
      <c r="AL558" s="44">
        <f>AL559</f>
        <v>100</v>
      </c>
    </row>
    <row r="559" spans="1:38" ht="38.25" outlineLevel="5" x14ac:dyDescent="0.25">
      <c r="A559" s="15" t="s">
        <v>58</v>
      </c>
      <c r="B559" s="8" t="s">
        <v>67</v>
      </c>
      <c r="C559" s="8" t="s">
        <v>24</v>
      </c>
      <c r="D559" s="8" t="s">
        <v>394</v>
      </c>
      <c r="E559" s="8" t="s">
        <v>59</v>
      </c>
      <c r="F559" s="33">
        <v>100</v>
      </c>
      <c r="G559" s="33"/>
      <c r="H559" s="33"/>
      <c r="I559" s="33"/>
      <c r="J559" s="33"/>
      <c r="K559" s="33"/>
      <c r="L559" s="34">
        <f>SUM(F559:K559)</f>
        <v>100</v>
      </c>
      <c r="M559" s="9">
        <v>100</v>
      </c>
      <c r="N559" s="33"/>
      <c r="O559" s="33"/>
      <c r="P559" s="33"/>
      <c r="Q559" s="33"/>
      <c r="R559" s="34">
        <f>SUM(N559:Q559)</f>
        <v>0</v>
      </c>
      <c r="S559" s="9">
        <v>100</v>
      </c>
      <c r="T559" s="33"/>
      <c r="U559" s="33"/>
      <c r="V559" s="33"/>
      <c r="W559" s="33"/>
      <c r="X559" s="34">
        <f>SUM(T559:W559)</f>
        <v>0</v>
      </c>
      <c r="Y559" s="9">
        <v>100</v>
      </c>
      <c r="Z559" s="44">
        <v>100</v>
      </c>
      <c r="AA559" s="44"/>
      <c r="AB559" s="44"/>
      <c r="AC559" s="44"/>
      <c r="AD559" s="44"/>
      <c r="AE559" s="44"/>
      <c r="AF559" s="46">
        <f>SUM(Z559:AE559)</f>
        <v>100</v>
      </c>
      <c r="AG559" s="45">
        <v>100</v>
      </c>
      <c r="AH559" s="44">
        <v>100</v>
      </c>
      <c r="AI559" s="44"/>
      <c r="AJ559" s="44"/>
      <c r="AK559" s="44"/>
      <c r="AL559" s="46">
        <f>SUM(AH559:AK559)</f>
        <v>100</v>
      </c>
    </row>
    <row r="560" spans="1:38" ht="38.25" outlineLevel="2" x14ac:dyDescent="0.25">
      <c r="A560" s="15" t="s">
        <v>397</v>
      </c>
      <c r="B560" s="8"/>
      <c r="C560" s="8"/>
      <c r="D560" s="8" t="s">
        <v>398</v>
      </c>
      <c r="E560" s="8"/>
      <c r="F560" s="33">
        <f>F561</f>
        <v>3174.65</v>
      </c>
      <c r="G560" s="33"/>
      <c r="H560" s="33"/>
      <c r="I560" s="33"/>
      <c r="J560" s="33"/>
      <c r="K560" s="33"/>
      <c r="L560" s="33">
        <f>L561</f>
        <v>3174.65</v>
      </c>
      <c r="M560" s="9">
        <v>3174.65</v>
      </c>
      <c r="N560" s="33">
        <f>N561</f>
        <v>0</v>
      </c>
      <c r="O560" s="33"/>
      <c r="P560" s="33"/>
      <c r="Q560" s="33"/>
      <c r="R560" s="33">
        <f>R561</f>
        <v>0</v>
      </c>
      <c r="S560" s="9">
        <v>3174.65</v>
      </c>
      <c r="T560" s="33">
        <f>T561</f>
        <v>0</v>
      </c>
      <c r="U560" s="33"/>
      <c r="V560" s="33"/>
      <c r="W560" s="33"/>
      <c r="X560" s="33">
        <f>X561</f>
        <v>0</v>
      </c>
      <c r="Y560" s="9">
        <v>3174.65</v>
      </c>
      <c r="Z560" s="44">
        <f>Z561</f>
        <v>3174.65</v>
      </c>
      <c r="AA560" s="44"/>
      <c r="AB560" s="44"/>
      <c r="AC560" s="44"/>
      <c r="AD560" s="44"/>
      <c r="AE560" s="44"/>
      <c r="AF560" s="44">
        <f>AF561</f>
        <v>3174.65</v>
      </c>
      <c r="AG560" s="45">
        <v>3174.65</v>
      </c>
      <c r="AH560" s="44">
        <f>AH561</f>
        <v>3174.65</v>
      </c>
      <c r="AI560" s="44"/>
      <c r="AJ560" s="44"/>
      <c r="AK560" s="44"/>
      <c r="AL560" s="44">
        <f>AL561</f>
        <v>3174.65</v>
      </c>
    </row>
    <row r="561" spans="1:38" ht="25.5" outlineLevel="3" x14ac:dyDescent="0.25">
      <c r="A561" s="15" t="s">
        <v>395</v>
      </c>
      <c r="B561" s="8" t="s">
        <v>67</v>
      </c>
      <c r="C561" s="8"/>
      <c r="D561" s="8" t="s">
        <v>398</v>
      </c>
      <c r="E561" s="8"/>
      <c r="F561" s="33">
        <f>F562</f>
        <v>3174.65</v>
      </c>
      <c r="G561" s="33"/>
      <c r="H561" s="33"/>
      <c r="I561" s="33"/>
      <c r="J561" s="33"/>
      <c r="K561" s="33"/>
      <c r="L561" s="33">
        <f>L562</f>
        <v>3174.65</v>
      </c>
      <c r="M561" s="9">
        <v>3174.65</v>
      </c>
      <c r="N561" s="33">
        <f>N562</f>
        <v>0</v>
      </c>
      <c r="O561" s="33"/>
      <c r="P561" s="33"/>
      <c r="Q561" s="33"/>
      <c r="R561" s="33">
        <f>R562</f>
        <v>0</v>
      </c>
      <c r="S561" s="9">
        <v>3174.65</v>
      </c>
      <c r="T561" s="33">
        <f>T562</f>
        <v>0</v>
      </c>
      <c r="U561" s="33"/>
      <c r="V561" s="33"/>
      <c r="W561" s="33"/>
      <c r="X561" s="33">
        <f>X562</f>
        <v>0</v>
      </c>
      <c r="Y561" s="9">
        <v>3174.65</v>
      </c>
      <c r="Z561" s="44">
        <f>Z562</f>
        <v>3174.65</v>
      </c>
      <c r="AA561" s="44"/>
      <c r="AB561" s="44"/>
      <c r="AC561" s="44"/>
      <c r="AD561" s="44"/>
      <c r="AE561" s="44"/>
      <c r="AF561" s="44">
        <f>AF562</f>
        <v>3174.65</v>
      </c>
      <c r="AG561" s="45">
        <v>3174.65</v>
      </c>
      <c r="AH561" s="44">
        <f>AH562</f>
        <v>3174.65</v>
      </c>
      <c r="AI561" s="44"/>
      <c r="AJ561" s="44"/>
      <c r="AK561" s="44"/>
      <c r="AL561" s="44">
        <f>AL562</f>
        <v>3174.65</v>
      </c>
    </row>
    <row r="562" spans="1:38" outlineLevel="4" x14ac:dyDescent="0.25">
      <c r="A562" s="15" t="s">
        <v>396</v>
      </c>
      <c r="B562" s="8" t="s">
        <v>67</v>
      </c>
      <c r="C562" s="8" t="s">
        <v>24</v>
      </c>
      <c r="D562" s="8" t="s">
        <v>398</v>
      </c>
      <c r="E562" s="8"/>
      <c r="F562" s="33">
        <f>F563</f>
        <v>3174.65</v>
      </c>
      <c r="G562" s="33"/>
      <c r="H562" s="33"/>
      <c r="I562" s="33"/>
      <c r="J562" s="33"/>
      <c r="K562" s="33"/>
      <c r="L562" s="33">
        <f>L563</f>
        <v>3174.65</v>
      </c>
      <c r="M562" s="9">
        <v>3174.65</v>
      </c>
      <c r="N562" s="33">
        <f>N563</f>
        <v>0</v>
      </c>
      <c r="O562" s="33"/>
      <c r="P562" s="33"/>
      <c r="Q562" s="33"/>
      <c r="R562" s="33">
        <f>R563</f>
        <v>0</v>
      </c>
      <c r="S562" s="9">
        <v>3174.65</v>
      </c>
      <c r="T562" s="33">
        <f>T563</f>
        <v>0</v>
      </c>
      <c r="U562" s="33"/>
      <c r="V562" s="33"/>
      <c r="W562" s="33"/>
      <c r="X562" s="33">
        <f>X563</f>
        <v>0</v>
      </c>
      <c r="Y562" s="9">
        <v>3174.65</v>
      </c>
      <c r="Z562" s="44">
        <f>Z563</f>
        <v>3174.65</v>
      </c>
      <c r="AA562" s="44"/>
      <c r="AB562" s="44"/>
      <c r="AC562" s="44"/>
      <c r="AD562" s="44"/>
      <c r="AE562" s="44"/>
      <c r="AF562" s="44">
        <f>AF563</f>
        <v>3174.65</v>
      </c>
      <c r="AG562" s="45">
        <v>3174.65</v>
      </c>
      <c r="AH562" s="44">
        <f>AH563</f>
        <v>3174.65</v>
      </c>
      <c r="AI562" s="44"/>
      <c r="AJ562" s="44"/>
      <c r="AK562" s="44"/>
      <c r="AL562" s="44">
        <f>AL563</f>
        <v>3174.65</v>
      </c>
    </row>
    <row r="563" spans="1:38" ht="38.25" outlineLevel="5" x14ac:dyDescent="0.25">
      <c r="A563" s="15" t="s">
        <v>58</v>
      </c>
      <c r="B563" s="8" t="s">
        <v>67</v>
      </c>
      <c r="C563" s="8" t="s">
        <v>24</v>
      </c>
      <c r="D563" s="8" t="s">
        <v>398</v>
      </c>
      <c r="E563" s="8" t="s">
        <v>59</v>
      </c>
      <c r="F563" s="33">
        <v>3174.65</v>
      </c>
      <c r="G563" s="33"/>
      <c r="H563" s="33"/>
      <c r="I563" s="33"/>
      <c r="J563" s="33"/>
      <c r="K563" s="33"/>
      <c r="L563" s="34">
        <f>SUM(F563:K563)</f>
        <v>3174.65</v>
      </c>
      <c r="M563" s="9">
        <v>3174.65</v>
      </c>
      <c r="N563" s="33"/>
      <c r="O563" s="33"/>
      <c r="P563" s="33"/>
      <c r="Q563" s="33"/>
      <c r="R563" s="34">
        <f>SUM(N563:Q563)</f>
        <v>0</v>
      </c>
      <c r="S563" s="9">
        <v>3174.65</v>
      </c>
      <c r="T563" s="33"/>
      <c r="U563" s="33"/>
      <c r="V563" s="33"/>
      <c r="W563" s="33"/>
      <c r="X563" s="34">
        <f>SUM(T563:W563)</f>
        <v>0</v>
      </c>
      <c r="Y563" s="9">
        <v>3174.65</v>
      </c>
      <c r="Z563" s="44">
        <v>3174.65</v>
      </c>
      <c r="AA563" s="44"/>
      <c r="AB563" s="44"/>
      <c r="AC563" s="44"/>
      <c r="AD563" s="44"/>
      <c r="AE563" s="44"/>
      <c r="AF563" s="46">
        <f>SUM(Z563:AE563)</f>
        <v>3174.65</v>
      </c>
      <c r="AG563" s="45">
        <v>3174.65</v>
      </c>
      <c r="AH563" s="44">
        <v>3174.65</v>
      </c>
      <c r="AI563" s="44"/>
      <c r="AJ563" s="44"/>
      <c r="AK563" s="44"/>
      <c r="AL563" s="46">
        <f>SUM(AH563:AK563)</f>
        <v>3174.65</v>
      </c>
    </row>
    <row r="564" spans="1:38" ht="25.5" outlineLevel="2" x14ac:dyDescent="0.25">
      <c r="A564" s="15" t="s">
        <v>399</v>
      </c>
      <c r="B564" s="8"/>
      <c r="C564" s="8"/>
      <c r="D564" s="8" t="s">
        <v>400</v>
      </c>
      <c r="E564" s="8"/>
      <c r="F564" s="33">
        <f>F565</f>
        <v>659</v>
      </c>
      <c r="G564" s="33"/>
      <c r="H564" s="33"/>
      <c r="I564" s="33"/>
      <c r="J564" s="33"/>
      <c r="K564" s="33"/>
      <c r="L564" s="33">
        <f>L565</f>
        <v>659</v>
      </c>
      <c r="M564" s="9">
        <v>659</v>
      </c>
      <c r="N564" s="33">
        <f>N565</f>
        <v>0</v>
      </c>
      <c r="O564" s="33"/>
      <c r="P564" s="33"/>
      <c r="Q564" s="33"/>
      <c r="R564" s="33">
        <f>R565</f>
        <v>0</v>
      </c>
      <c r="S564" s="9">
        <v>659</v>
      </c>
      <c r="T564" s="33">
        <f>T565</f>
        <v>0</v>
      </c>
      <c r="U564" s="33"/>
      <c r="V564" s="33"/>
      <c r="W564" s="33"/>
      <c r="X564" s="33">
        <f>X565</f>
        <v>0</v>
      </c>
      <c r="Y564" s="9">
        <v>659</v>
      </c>
      <c r="Z564" s="44">
        <f>Z565</f>
        <v>659</v>
      </c>
      <c r="AA564" s="44"/>
      <c r="AB564" s="44"/>
      <c r="AC564" s="44"/>
      <c r="AD564" s="44"/>
      <c r="AE564" s="44"/>
      <c r="AF564" s="44">
        <f>AF565</f>
        <v>659</v>
      </c>
      <c r="AG564" s="45">
        <v>659</v>
      </c>
      <c r="AH564" s="44">
        <f>AH565</f>
        <v>659</v>
      </c>
      <c r="AI564" s="44"/>
      <c r="AJ564" s="44"/>
      <c r="AK564" s="44"/>
      <c r="AL564" s="44">
        <f>AL565</f>
        <v>659</v>
      </c>
    </row>
    <row r="565" spans="1:38" ht="25.5" outlineLevel="3" x14ac:dyDescent="0.25">
      <c r="A565" s="15" t="s">
        <v>395</v>
      </c>
      <c r="B565" s="8" t="s">
        <v>67</v>
      </c>
      <c r="C565" s="8"/>
      <c r="D565" s="8" t="s">
        <v>400</v>
      </c>
      <c r="E565" s="8"/>
      <c r="F565" s="33">
        <f>F566</f>
        <v>659</v>
      </c>
      <c r="G565" s="33"/>
      <c r="H565" s="33"/>
      <c r="I565" s="33"/>
      <c r="J565" s="33"/>
      <c r="K565" s="33"/>
      <c r="L565" s="33">
        <f>L566</f>
        <v>659</v>
      </c>
      <c r="M565" s="9">
        <v>659</v>
      </c>
      <c r="N565" s="33">
        <f>N566</f>
        <v>0</v>
      </c>
      <c r="O565" s="33"/>
      <c r="P565" s="33"/>
      <c r="Q565" s="33"/>
      <c r="R565" s="33">
        <f>R566</f>
        <v>0</v>
      </c>
      <c r="S565" s="9">
        <v>659</v>
      </c>
      <c r="T565" s="33">
        <f>T566</f>
        <v>0</v>
      </c>
      <c r="U565" s="33"/>
      <c r="V565" s="33"/>
      <c r="W565" s="33"/>
      <c r="X565" s="33">
        <f>X566</f>
        <v>0</v>
      </c>
      <c r="Y565" s="9">
        <v>659</v>
      </c>
      <c r="Z565" s="44">
        <f>Z566</f>
        <v>659</v>
      </c>
      <c r="AA565" s="44"/>
      <c r="AB565" s="44"/>
      <c r="AC565" s="44"/>
      <c r="AD565" s="44"/>
      <c r="AE565" s="44"/>
      <c r="AF565" s="44">
        <f>AF566</f>
        <v>659</v>
      </c>
      <c r="AG565" s="45">
        <v>659</v>
      </c>
      <c r="AH565" s="44">
        <f>AH566</f>
        <v>659</v>
      </c>
      <c r="AI565" s="44"/>
      <c r="AJ565" s="44"/>
      <c r="AK565" s="44"/>
      <c r="AL565" s="44">
        <f>AL566</f>
        <v>659</v>
      </c>
    </row>
    <row r="566" spans="1:38" outlineLevel="4" x14ac:dyDescent="0.25">
      <c r="A566" s="15" t="s">
        <v>396</v>
      </c>
      <c r="B566" s="8" t="s">
        <v>67</v>
      </c>
      <c r="C566" s="8" t="s">
        <v>24</v>
      </c>
      <c r="D566" s="8" t="s">
        <v>400</v>
      </c>
      <c r="E566" s="8"/>
      <c r="F566" s="33">
        <f>F567</f>
        <v>659</v>
      </c>
      <c r="G566" s="33"/>
      <c r="H566" s="33"/>
      <c r="I566" s="33"/>
      <c r="J566" s="33"/>
      <c r="K566" s="33"/>
      <c r="L566" s="33">
        <f>L567</f>
        <v>659</v>
      </c>
      <c r="M566" s="9">
        <v>659</v>
      </c>
      <c r="N566" s="33">
        <f>N567</f>
        <v>0</v>
      </c>
      <c r="O566" s="33"/>
      <c r="P566" s="33"/>
      <c r="Q566" s="33"/>
      <c r="R566" s="33">
        <f>R567</f>
        <v>0</v>
      </c>
      <c r="S566" s="9">
        <v>659</v>
      </c>
      <c r="T566" s="33">
        <f>T567</f>
        <v>0</v>
      </c>
      <c r="U566" s="33"/>
      <c r="V566" s="33"/>
      <c r="W566" s="33"/>
      <c r="X566" s="33">
        <f>X567</f>
        <v>0</v>
      </c>
      <c r="Y566" s="9">
        <v>659</v>
      </c>
      <c r="Z566" s="44">
        <f>Z567</f>
        <v>659</v>
      </c>
      <c r="AA566" s="44"/>
      <c r="AB566" s="44"/>
      <c r="AC566" s="44"/>
      <c r="AD566" s="44"/>
      <c r="AE566" s="44"/>
      <c r="AF566" s="44">
        <f>AF567</f>
        <v>659</v>
      </c>
      <c r="AG566" s="45">
        <v>659</v>
      </c>
      <c r="AH566" s="44">
        <f>AH567</f>
        <v>659</v>
      </c>
      <c r="AI566" s="44"/>
      <c r="AJ566" s="44"/>
      <c r="AK566" s="44"/>
      <c r="AL566" s="44">
        <f>AL567</f>
        <v>659</v>
      </c>
    </row>
    <row r="567" spans="1:38" ht="38.25" outlineLevel="5" x14ac:dyDescent="0.25">
      <c r="A567" s="15" t="s">
        <v>58</v>
      </c>
      <c r="B567" s="8" t="s">
        <v>67</v>
      </c>
      <c r="C567" s="8" t="s">
        <v>24</v>
      </c>
      <c r="D567" s="8" t="s">
        <v>400</v>
      </c>
      <c r="E567" s="8" t="s">
        <v>59</v>
      </c>
      <c r="F567" s="33">
        <v>659</v>
      </c>
      <c r="G567" s="33"/>
      <c r="H567" s="33"/>
      <c r="I567" s="33"/>
      <c r="J567" s="33"/>
      <c r="K567" s="33"/>
      <c r="L567" s="34">
        <f>SUM(F567:K567)</f>
        <v>659</v>
      </c>
      <c r="M567" s="9">
        <v>659</v>
      </c>
      <c r="N567" s="33"/>
      <c r="O567" s="33"/>
      <c r="P567" s="33"/>
      <c r="Q567" s="33"/>
      <c r="R567" s="34">
        <f>SUM(N567:Q567)</f>
        <v>0</v>
      </c>
      <c r="S567" s="9">
        <v>659</v>
      </c>
      <c r="T567" s="33"/>
      <c r="U567" s="33"/>
      <c r="V567" s="33"/>
      <c r="W567" s="33"/>
      <c r="X567" s="34">
        <f>SUM(T567:W567)</f>
        <v>0</v>
      </c>
      <c r="Y567" s="9">
        <v>659</v>
      </c>
      <c r="Z567" s="44">
        <v>659</v>
      </c>
      <c r="AA567" s="44"/>
      <c r="AB567" s="44"/>
      <c r="AC567" s="44"/>
      <c r="AD567" s="44"/>
      <c r="AE567" s="44"/>
      <c r="AF567" s="46">
        <f>SUM(Z567:AE567)</f>
        <v>659</v>
      </c>
      <c r="AG567" s="45">
        <v>659</v>
      </c>
      <c r="AH567" s="44">
        <v>659</v>
      </c>
      <c r="AI567" s="44"/>
      <c r="AJ567" s="44"/>
      <c r="AK567" s="44"/>
      <c r="AL567" s="46">
        <f>SUM(AH567:AK567)</f>
        <v>659</v>
      </c>
    </row>
    <row r="568" spans="1:38" s="12" customFormat="1" ht="38.25" x14ac:dyDescent="0.2">
      <c r="A568" s="7" t="s">
        <v>401</v>
      </c>
      <c r="B568" s="13"/>
      <c r="C568" s="13"/>
      <c r="D568" s="13" t="s">
        <v>402</v>
      </c>
      <c r="E568" s="13"/>
      <c r="F568" s="30">
        <f>F569</f>
        <v>1748.7</v>
      </c>
      <c r="G568" s="30"/>
      <c r="H568" s="30"/>
      <c r="I568" s="30"/>
      <c r="J568" s="30"/>
      <c r="K568" s="30"/>
      <c r="L568" s="30">
        <f>L569</f>
        <v>1748.7</v>
      </c>
      <c r="M568" s="14">
        <v>1748.7</v>
      </c>
      <c r="N568" s="30">
        <f>N569</f>
        <v>0</v>
      </c>
      <c r="O568" s="30"/>
      <c r="P568" s="30"/>
      <c r="Q568" s="30"/>
      <c r="R568" s="30">
        <f>R569</f>
        <v>0</v>
      </c>
      <c r="S568" s="14">
        <v>999.2</v>
      </c>
      <c r="T568" s="30">
        <f>T569</f>
        <v>0</v>
      </c>
      <c r="U568" s="30"/>
      <c r="V568" s="30"/>
      <c r="W568" s="30"/>
      <c r="X568" s="30">
        <f>X569</f>
        <v>0</v>
      </c>
      <c r="Y568" s="14">
        <v>24391.56</v>
      </c>
      <c r="Z568" s="42">
        <f>Z569</f>
        <v>999.2</v>
      </c>
      <c r="AA568" s="42"/>
      <c r="AB568" s="42"/>
      <c r="AC568" s="42"/>
      <c r="AD568" s="42"/>
      <c r="AE568" s="42"/>
      <c r="AF568" s="42">
        <f>AF569</f>
        <v>999.2</v>
      </c>
      <c r="AG568" s="43">
        <v>999.2</v>
      </c>
      <c r="AH568" s="42">
        <f>AH569</f>
        <v>24391.56</v>
      </c>
      <c r="AI568" s="42"/>
      <c r="AJ568" s="42"/>
      <c r="AK568" s="42"/>
      <c r="AL568" s="42">
        <f>AL569</f>
        <v>24391.56</v>
      </c>
    </row>
    <row r="569" spans="1:38" ht="51" outlineLevel="1" x14ac:dyDescent="0.25">
      <c r="A569" s="15" t="s">
        <v>403</v>
      </c>
      <c r="B569" s="8"/>
      <c r="C569" s="8"/>
      <c r="D569" s="8" t="s">
        <v>404</v>
      </c>
      <c r="E569" s="8"/>
      <c r="F569" s="33">
        <f>F570+F574+F578</f>
        <v>1748.7</v>
      </c>
      <c r="G569" s="33"/>
      <c r="H569" s="33"/>
      <c r="I569" s="33"/>
      <c r="J569" s="33"/>
      <c r="K569" s="33"/>
      <c r="L569" s="33">
        <f>L570+L574+L578</f>
        <v>1748.7</v>
      </c>
      <c r="M569" s="9">
        <v>1748.7</v>
      </c>
      <c r="N569" s="33">
        <f>N570+N574+N578</f>
        <v>0</v>
      </c>
      <c r="O569" s="33"/>
      <c r="P569" s="33"/>
      <c r="Q569" s="33"/>
      <c r="R569" s="33">
        <f>R570+R574+R578</f>
        <v>0</v>
      </c>
      <c r="S569" s="9">
        <v>999.2</v>
      </c>
      <c r="T569" s="33">
        <f>T570+T574+T578</f>
        <v>0</v>
      </c>
      <c r="U569" s="33"/>
      <c r="V569" s="33"/>
      <c r="W569" s="33"/>
      <c r="X569" s="33">
        <f>X570+X574+X578</f>
        <v>0</v>
      </c>
      <c r="Y569" s="9">
        <v>24391.56</v>
      </c>
      <c r="Z569" s="44">
        <f>Z570+Z574+Z578</f>
        <v>999.2</v>
      </c>
      <c r="AA569" s="44"/>
      <c r="AB569" s="44"/>
      <c r="AC569" s="44"/>
      <c r="AD569" s="44"/>
      <c r="AE569" s="44"/>
      <c r="AF569" s="44">
        <f>AF570+AF574+AF578</f>
        <v>999.2</v>
      </c>
      <c r="AG569" s="45">
        <v>999.2</v>
      </c>
      <c r="AH569" s="44">
        <f>AH570+AH574+AH578</f>
        <v>24391.56</v>
      </c>
      <c r="AI569" s="44"/>
      <c r="AJ569" s="44"/>
      <c r="AK569" s="44"/>
      <c r="AL569" s="44">
        <f>AL570+AL574+AL578</f>
        <v>24391.56</v>
      </c>
    </row>
    <row r="570" spans="1:38" ht="25.5" outlineLevel="2" x14ac:dyDescent="0.25">
      <c r="A570" s="15" t="s">
        <v>405</v>
      </c>
      <c r="B570" s="8"/>
      <c r="C570" s="8"/>
      <c r="D570" s="8" t="s">
        <v>406</v>
      </c>
      <c r="E570" s="8"/>
      <c r="F570" s="33">
        <f>F571</f>
        <v>951.6</v>
      </c>
      <c r="G570" s="33"/>
      <c r="H570" s="33"/>
      <c r="I570" s="33"/>
      <c r="J570" s="33"/>
      <c r="K570" s="33"/>
      <c r="L570" s="33">
        <f>L571</f>
        <v>951.6</v>
      </c>
      <c r="M570" s="9">
        <v>951.6</v>
      </c>
      <c r="N570" s="33">
        <f>N571</f>
        <v>0</v>
      </c>
      <c r="O570" s="33"/>
      <c r="P570" s="33"/>
      <c r="Q570" s="33"/>
      <c r="R570" s="33">
        <f>R571</f>
        <v>0</v>
      </c>
      <c r="S570" s="9">
        <v>999.2</v>
      </c>
      <c r="T570" s="33">
        <f>T571</f>
        <v>0</v>
      </c>
      <c r="U570" s="33"/>
      <c r="V570" s="33"/>
      <c r="W570" s="33"/>
      <c r="X570" s="33">
        <f>X571</f>
        <v>0</v>
      </c>
      <c r="Y570" s="9">
        <v>1049.2</v>
      </c>
      <c r="Z570" s="44">
        <f>Z571</f>
        <v>999.2</v>
      </c>
      <c r="AA570" s="44"/>
      <c r="AB570" s="44"/>
      <c r="AC570" s="44"/>
      <c r="AD570" s="44"/>
      <c r="AE570" s="44"/>
      <c r="AF570" s="44">
        <f>AF571</f>
        <v>999.2</v>
      </c>
      <c r="AG570" s="45">
        <v>999.2</v>
      </c>
      <c r="AH570" s="44">
        <f>AH571</f>
        <v>1049.2</v>
      </c>
      <c r="AI570" s="44"/>
      <c r="AJ570" s="44"/>
      <c r="AK570" s="44"/>
      <c r="AL570" s="44">
        <f>AL571</f>
        <v>1049.2</v>
      </c>
    </row>
    <row r="571" spans="1:38" ht="25.5" outlineLevel="3" x14ac:dyDescent="0.25">
      <c r="A571" s="15" t="s">
        <v>395</v>
      </c>
      <c r="B571" s="8" t="s">
        <v>67</v>
      </c>
      <c r="C571" s="8"/>
      <c r="D571" s="8" t="s">
        <v>406</v>
      </c>
      <c r="E571" s="8"/>
      <c r="F571" s="33">
        <f>F572</f>
        <v>951.6</v>
      </c>
      <c r="G571" s="33"/>
      <c r="H571" s="33"/>
      <c r="I571" s="33"/>
      <c r="J571" s="33"/>
      <c r="K571" s="33"/>
      <c r="L571" s="33">
        <f>L572</f>
        <v>951.6</v>
      </c>
      <c r="M571" s="9">
        <v>951.6</v>
      </c>
      <c r="N571" s="33">
        <f>N572</f>
        <v>0</v>
      </c>
      <c r="O571" s="33"/>
      <c r="P571" s="33"/>
      <c r="Q571" s="33"/>
      <c r="R571" s="33">
        <f>R572</f>
        <v>0</v>
      </c>
      <c r="S571" s="9">
        <v>999.2</v>
      </c>
      <c r="T571" s="33">
        <f>T572</f>
        <v>0</v>
      </c>
      <c r="U571" s="33"/>
      <c r="V571" s="33"/>
      <c r="W571" s="33"/>
      <c r="X571" s="33">
        <f>X572</f>
        <v>0</v>
      </c>
      <c r="Y571" s="9">
        <v>1049.2</v>
      </c>
      <c r="Z571" s="44">
        <f>Z572</f>
        <v>999.2</v>
      </c>
      <c r="AA571" s="44"/>
      <c r="AB571" s="44"/>
      <c r="AC571" s="44"/>
      <c r="AD571" s="44"/>
      <c r="AE571" s="44"/>
      <c r="AF571" s="44">
        <f>AF572</f>
        <v>999.2</v>
      </c>
      <c r="AG571" s="45">
        <v>999.2</v>
      </c>
      <c r="AH571" s="44">
        <f>AH572</f>
        <v>1049.2</v>
      </c>
      <c r="AI571" s="44"/>
      <c r="AJ571" s="44"/>
      <c r="AK571" s="44"/>
      <c r="AL571" s="44">
        <f>AL572</f>
        <v>1049.2</v>
      </c>
    </row>
    <row r="572" spans="1:38" outlineLevel="4" x14ac:dyDescent="0.25">
      <c r="A572" s="15" t="s">
        <v>407</v>
      </c>
      <c r="B572" s="8" t="s">
        <v>67</v>
      </c>
      <c r="C572" s="8" t="s">
        <v>16</v>
      </c>
      <c r="D572" s="8" t="s">
        <v>406</v>
      </c>
      <c r="E572" s="8"/>
      <c r="F572" s="33">
        <f>F573</f>
        <v>951.6</v>
      </c>
      <c r="G572" s="33"/>
      <c r="H572" s="33"/>
      <c r="I572" s="33"/>
      <c r="J572" s="33"/>
      <c r="K572" s="33"/>
      <c r="L572" s="33">
        <f>L573</f>
        <v>951.6</v>
      </c>
      <c r="M572" s="9">
        <v>951.6</v>
      </c>
      <c r="N572" s="33">
        <f>N573</f>
        <v>0</v>
      </c>
      <c r="O572" s="33"/>
      <c r="P572" s="33"/>
      <c r="Q572" s="33"/>
      <c r="R572" s="33">
        <f>R573</f>
        <v>0</v>
      </c>
      <c r="S572" s="9">
        <v>999.2</v>
      </c>
      <c r="T572" s="33">
        <f>T573</f>
        <v>0</v>
      </c>
      <c r="U572" s="33"/>
      <c r="V572" s="33"/>
      <c r="W572" s="33"/>
      <c r="X572" s="33">
        <f>X573</f>
        <v>0</v>
      </c>
      <c r="Y572" s="9">
        <v>1049.2</v>
      </c>
      <c r="Z572" s="44">
        <f>Z573</f>
        <v>999.2</v>
      </c>
      <c r="AA572" s="44"/>
      <c r="AB572" s="44"/>
      <c r="AC572" s="44"/>
      <c r="AD572" s="44"/>
      <c r="AE572" s="44"/>
      <c r="AF572" s="44">
        <f>AF573</f>
        <v>999.2</v>
      </c>
      <c r="AG572" s="45">
        <v>999.2</v>
      </c>
      <c r="AH572" s="44">
        <f>AH573</f>
        <v>1049.2</v>
      </c>
      <c r="AI572" s="44"/>
      <c r="AJ572" s="44"/>
      <c r="AK572" s="44"/>
      <c r="AL572" s="44">
        <f>AL573</f>
        <v>1049.2</v>
      </c>
    </row>
    <row r="573" spans="1:38" ht="38.25" outlineLevel="5" x14ac:dyDescent="0.25">
      <c r="A573" s="15" t="s">
        <v>58</v>
      </c>
      <c r="B573" s="8" t="s">
        <v>67</v>
      </c>
      <c r="C573" s="8" t="s">
        <v>16</v>
      </c>
      <c r="D573" s="8" t="s">
        <v>406</v>
      </c>
      <c r="E573" s="8" t="s">
        <v>59</v>
      </c>
      <c r="F573" s="33">
        <v>951.6</v>
      </c>
      <c r="G573" s="33"/>
      <c r="H573" s="33"/>
      <c r="I573" s="33"/>
      <c r="J573" s="33"/>
      <c r="K573" s="33"/>
      <c r="L573" s="34">
        <f>SUM(F573:K573)</f>
        <v>951.6</v>
      </c>
      <c r="M573" s="9">
        <v>951.6</v>
      </c>
      <c r="N573" s="33"/>
      <c r="O573" s="33"/>
      <c r="P573" s="33"/>
      <c r="Q573" s="33"/>
      <c r="R573" s="34">
        <f>SUM(N573:Q573)</f>
        <v>0</v>
      </c>
      <c r="S573" s="9">
        <v>999.2</v>
      </c>
      <c r="T573" s="33"/>
      <c r="U573" s="33"/>
      <c r="V573" s="33"/>
      <c r="W573" s="33"/>
      <c r="X573" s="34">
        <f>SUM(T573:W573)</f>
        <v>0</v>
      </c>
      <c r="Y573" s="9">
        <v>1049.2</v>
      </c>
      <c r="Z573" s="44">
        <v>999.2</v>
      </c>
      <c r="AA573" s="44"/>
      <c r="AB573" s="44"/>
      <c r="AC573" s="44"/>
      <c r="AD573" s="44"/>
      <c r="AE573" s="44"/>
      <c r="AF573" s="46">
        <f>SUM(Z573:AE573)</f>
        <v>999.2</v>
      </c>
      <c r="AG573" s="45">
        <v>999.2</v>
      </c>
      <c r="AH573" s="44">
        <v>1049.2</v>
      </c>
      <c r="AI573" s="44"/>
      <c r="AJ573" s="44"/>
      <c r="AK573" s="44"/>
      <c r="AL573" s="46">
        <f>SUM(AH573:AK573)</f>
        <v>1049.2</v>
      </c>
    </row>
    <row r="574" spans="1:38" outlineLevel="2" x14ac:dyDescent="0.25">
      <c r="A574" s="15" t="s">
        <v>408</v>
      </c>
      <c r="B574" s="8"/>
      <c r="C574" s="8"/>
      <c r="D574" s="8" t="s">
        <v>409</v>
      </c>
      <c r="E574" s="8"/>
      <c r="F574" s="33">
        <f>F575</f>
        <v>797.1</v>
      </c>
      <c r="G574" s="33"/>
      <c r="H574" s="33"/>
      <c r="I574" s="33"/>
      <c r="J574" s="33"/>
      <c r="K574" s="33"/>
      <c r="L574" s="33">
        <f>L575</f>
        <v>797.1</v>
      </c>
      <c r="M574" s="9">
        <v>797.1</v>
      </c>
      <c r="N574" s="33">
        <f>N575</f>
        <v>0</v>
      </c>
      <c r="O574" s="33"/>
      <c r="P574" s="33"/>
      <c r="Q574" s="33"/>
      <c r="R574" s="33">
        <f>R575</f>
        <v>0</v>
      </c>
      <c r="S574" s="9">
        <v>0</v>
      </c>
      <c r="T574" s="33">
        <f>T575</f>
        <v>0</v>
      </c>
      <c r="U574" s="33"/>
      <c r="V574" s="33"/>
      <c r="W574" s="33"/>
      <c r="X574" s="33">
        <f>X575</f>
        <v>0</v>
      </c>
      <c r="Y574" s="9">
        <v>2412.36</v>
      </c>
      <c r="Z574" s="44">
        <f>Z575</f>
        <v>0</v>
      </c>
      <c r="AA574" s="44"/>
      <c r="AB574" s="44"/>
      <c r="AC574" s="44"/>
      <c r="AD574" s="44"/>
      <c r="AE574" s="44"/>
      <c r="AF574" s="44">
        <f>AF575</f>
        <v>0</v>
      </c>
      <c r="AG574" s="45">
        <v>0</v>
      </c>
      <c r="AH574" s="44">
        <f>AH575</f>
        <v>2412.36</v>
      </c>
      <c r="AI574" s="44"/>
      <c r="AJ574" s="44"/>
      <c r="AK574" s="44"/>
      <c r="AL574" s="44">
        <f>AL575</f>
        <v>2412.36</v>
      </c>
    </row>
    <row r="575" spans="1:38" ht="25.5" outlineLevel="3" x14ac:dyDescent="0.25">
      <c r="A575" s="15" t="s">
        <v>395</v>
      </c>
      <c r="B575" s="8" t="s">
        <v>67</v>
      </c>
      <c r="C575" s="8"/>
      <c r="D575" s="8" t="s">
        <v>409</v>
      </c>
      <c r="E575" s="8"/>
      <c r="F575" s="33">
        <f>F576</f>
        <v>797.1</v>
      </c>
      <c r="G575" s="33"/>
      <c r="H575" s="33"/>
      <c r="I575" s="33"/>
      <c r="J575" s="33"/>
      <c r="K575" s="33"/>
      <c r="L575" s="33">
        <f>L576</f>
        <v>797.1</v>
      </c>
      <c r="M575" s="9">
        <v>797.1</v>
      </c>
      <c r="N575" s="33">
        <f>N576</f>
        <v>0</v>
      </c>
      <c r="O575" s="33"/>
      <c r="P575" s="33"/>
      <c r="Q575" s="33"/>
      <c r="R575" s="33">
        <f>R576</f>
        <v>0</v>
      </c>
      <c r="S575" s="9">
        <v>0</v>
      </c>
      <c r="T575" s="33">
        <f>T576</f>
        <v>0</v>
      </c>
      <c r="U575" s="33"/>
      <c r="V575" s="33"/>
      <c r="W575" s="33"/>
      <c r="X575" s="33">
        <f>X576</f>
        <v>0</v>
      </c>
      <c r="Y575" s="9">
        <v>2412.36</v>
      </c>
      <c r="Z575" s="44">
        <f>Z576</f>
        <v>0</v>
      </c>
      <c r="AA575" s="44"/>
      <c r="AB575" s="44"/>
      <c r="AC575" s="44"/>
      <c r="AD575" s="44"/>
      <c r="AE575" s="44"/>
      <c r="AF575" s="44">
        <f>AF576</f>
        <v>0</v>
      </c>
      <c r="AG575" s="45">
        <v>0</v>
      </c>
      <c r="AH575" s="44">
        <f>AH576</f>
        <v>2412.36</v>
      </c>
      <c r="AI575" s="44"/>
      <c r="AJ575" s="44"/>
      <c r="AK575" s="44"/>
      <c r="AL575" s="44">
        <f>AL576</f>
        <v>2412.36</v>
      </c>
    </row>
    <row r="576" spans="1:38" outlineLevel="4" x14ac:dyDescent="0.25">
      <c r="A576" s="15" t="s">
        <v>407</v>
      </c>
      <c r="B576" s="8" t="s">
        <v>67</v>
      </c>
      <c r="C576" s="8" t="s">
        <v>16</v>
      </c>
      <c r="D576" s="8" t="s">
        <v>409</v>
      </c>
      <c r="E576" s="8"/>
      <c r="F576" s="33">
        <f>F577</f>
        <v>797.1</v>
      </c>
      <c r="G576" s="33"/>
      <c r="H576" s="33"/>
      <c r="I576" s="33"/>
      <c r="J576" s="33"/>
      <c r="K576" s="33"/>
      <c r="L576" s="33">
        <f>L577</f>
        <v>797.1</v>
      </c>
      <c r="M576" s="9">
        <v>797.1</v>
      </c>
      <c r="N576" s="33">
        <f>N577</f>
        <v>0</v>
      </c>
      <c r="O576" s="33"/>
      <c r="P576" s="33"/>
      <c r="Q576" s="33"/>
      <c r="R576" s="33">
        <f>R577</f>
        <v>0</v>
      </c>
      <c r="S576" s="9">
        <v>0</v>
      </c>
      <c r="T576" s="33">
        <f>T577</f>
        <v>0</v>
      </c>
      <c r="U576" s="33"/>
      <c r="V576" s="33"/>
      <c r="W576" s="33"/>
      <c r="X576" s="33">
        <f>X577</f>
        <v>0</v>
      </c>
      <c r="Y576" s="9">
        <v>2412.36</v>
      </c>
      <c r="Z576" s="44">
        <f>Z577</f>
        <v>0</v>
      </c>
      <c r="AA576" s="44"/>
      <c r="AB576" s="44"/>
      <c r="AC576" s="44"/>
      <c r="AD576" s="44"/>
      <c r="AE576" s="44"/>
      <c r="AF576" s="44">
        <f>AF577</f>
        <v>0</v>
      </c>
      <c r="AG576" s="45">
        <v>0</v>
      </c>
      <c r="AH576" s="44">
        <f>AH577</f>
        <v>2412.36</v>
      </c>
      <c r="AI576" s="44"/>
      <c r="AJ576" s="44"/>
      <c r="AK576" s="44"/>
      <c r="AL576" s="44">
        <f>AL577</f>
        <v>2412.36</v>
      </c>
    </row>
    <row r="577" spans="1:38" ht="38.25" outlineLevel="5" x14ac:dyDescent="0.25">
      <c r="A577" s="15" t="s">
        <v>58</v>
      </c>
      <c r="B577" s="8" t="s">
        <v>67</v>
      </c>
      <c r="C577" s="8" t="s">
        <v>16</v>
      </c>
      <c r="D577" s="8" t="s">
        <v>409</v>
      </c>
      <c r="E577" s="8" t="s">
        <v>59</v>
      </c>
      <c r="F577" s="33">
        <v>797.1</v>
      </c>
      <c r="G577" s="33"/>
      <c r="H577" s="33"/>
      <c r="I577" s="33"/>
      <c r="J577" s="33"/>
      <c r="K577" s="33"/>
      <c r="L577" s="34">
        <f>SUM(F577:K577)</f>
        <v>797.1</v>
      </c>
      <c r="M577" s="9">
        <v>797.1</v>
      </c>
      <c r="N577" s="33"/>
      <c r="O577" s="33"/>
      <c r="P577" s="33"/>
      <c r="Q577" s="33"/>
      <c r="R577" s="34">
        <f>SUM(N577:Q577)</f>
        <v>0</v>
      </c>
      <c r="S577" s="9">
        <v>0</v>
      </c>
      <c r="T577" s="33"/>
      <c r="U577" s="33"/>
      <c r="V577" s="33"/>
      <c r="W577" s="33"/>
      <c r="X577" s="34">
        <f>SUM(T577:W577)</f>
        <v>0</v>
      </c>
      <c r="Y577" s="9">
        <v>2412.36</v>
      </c>
      <c r="Z577" s="44">
        <v>0</v>
      </c>
      <c r="AA577" s="44"/>
      <c r="AB577" s="44"/>
      <c r="AC577" s="44"/>
      <c r="AD577" s="44"/>
      <c r="AE577" s="44"/>
      <c r="AF577" s="46">
        <f>SUM(Z577:AE577)</f>
        <v>0</v>
      </c>
      <c r="AG577" s="45">
        <v>0</v>
      </c>
      <c r="AH577" s="44">
        <v>2412.36</v>
      </c>
      <c r="AI577" s="44"/>
      <c r="AJ577" s="44"/>
      <c r="AK577" s="44"/>
      <c r="AL577" s="46">
        <f>SUM(AH577:AK577)</f>
        <v>2412.36</v>
      </c>
    </row>
    <row r="578" spans="1:38" ht="38.25" outlineLevel="2" x14ac:dyDescent="0.25">
      <c r="A578" s="15" t="s">
        <v>410</v>
      </c>
      <c r="B578" s="8"/>
      <c r="C578" s="8"/>
      <c r="D578" s="8" t="s">
        <v>411</v>
      </c>
      <c r="E578" s="8"/>
      <c r="F578" s="33">
        <f>F579</f>
        <v>0</v>
      </c>
      <c r="G578" s="33"/>
      <c r="H578" s="33"/>
      <c r="I578" s="33"/>
      <c r="J578" s="33"/>
      <c r="K578" s="33"/>
      <c r="L578" s="33">
        <f>L579</f>
        <v>0</v>
      </c>
      <c r="M578" s="9">
        <v>0</v>
      </c>
      <c r="N578" s="33">
        <f>N579</f>
        <v>0</v>
      </c>
      <c r="O578" s="33"/>
      <c r="P578" s="33"/>
      <c r="Q578" s="33"/>
      <c r="R578" s="33">
        <f>R579</f>
        <v>0</v>
      </c>
      <c r="S578" s="9">
        <v>0</v>
      </c>
      <c r="T578" s="33">
        <f>T579</f>
        <v>0</v>
      </c>
      <c r="U578" s="33"/>
      <c r="V578" s="33"/>
      <c r="W578" s="33"/>
      <c r="X578" s="33">
        <f>X579</f>
        <v>0</v>
      </c>
      <c r="Y578" s="9">
        <v>20930</v>
      </c>
      <c r="Z578" s="44">
        <f>Z579</f>
        <v>0</v>
      </c>
      <c r="AA578" s="44"/>
      <c r="AB578" s="44"/>
      <c r="AC578" s="44"/>
      <c r="AD578" s="44"/>
      <c r="AE578" s="44"/>
      <c r="AF578" s="44">
        <f>AF579</f>
        <v>0</v>
      </c>
      <c r="AG578" s="45">
        <v>0</v>
      </c>
      <c r="AH578" s="44">
        <f>AH579</f>
        <v>20930</v>
      </c>
      <c r="AI578" s="44"/>
      <c r="AJ578" s="44"/>
      <c r="AK578" s="44"/>
      <c r="AL578" s="44">
        <f>AL579</f>
        <v>20930</v>
      </c>
    </row>
    <row r="579" spans="1:38" ht="25.5" outlineLevel="3" x14ac:dyDescent="0.25">
      <c r="A579" s="15" t="s">
        <v>395</v>
      </c>
      <c r="B579" s="8" t="s">
        <v>67</v>
      </c>
      <c r="C579" s="8"/>
      <c r="D579" s="8" t="s">
        <v>411</v>
      </c>
      <c r="E579" s="8"/>
      <c r="F579" s="33">
        <f>F580</f>
        <v>0</v>
      </c>
      <c r="G579" s="33"/>
      <c r="H579" s="33"/>
      <c r="I579" s="33"/>
      <c r="J579" s="33"/>
      <c r="K579" s="33"/>
      <c r="L579" s="33">
        <f>L580</f>
        <v>0</v>
      </c>
      <c r="M579" s="9">
        <v>0</v>
      </c>
      <c r="N579" s="33">
        <f>N580</f>
        <v>0</v>
      </c>
      <c r="O579" s="33"/>
      <c r="P579" s="33"/>
      <c r="Q579" s="33"/>
      <c r="R579" s="33">
        <f>R580</f>
        <v>0</v>
      </c>
      <c r="S579" s="9">
        <v>0</v>
      </c>
      <c r="T579" s="33">
        <f>T580</f>
        <v>0</v>
      </c>
      <c r="U579" s="33"/>
      <c r="V579" s="33"/>
      <c r="W579" s="33"/>
      <c r="X579" s="33">
        <f>X580</f>
        <v>0</v>
      </c>
      <c r="Y579" s="9">
        <v>20930</v>
      </c>
      <c r="Z579" s="44">
        <f>Z580</f>
        <v>0</v>
      </c>
      <c r="AA579" s="44"/>
      <c r="AB579" s="44"/>
      <c r="AC579" s="44"/>
      <c r="AD579" s="44"/>
      <c r="AE579" s="44"/>
      <c r="AF579" s="44">
        <f>AF580</f>
        <v>0</v>
      </c>
      <c r="AG579" s="45">
        <v>0</v>
      </c>
      <c r="AH579" s="44">
        <f>AH580</f>
        <v>20930</v>
      </c>
      <c r="AI579" s="44"/>
      <c r="AJ579" s="44"/>
      <c r="AK579" s="44"/>
      <c r="AL579" s="44">
        <f>AL580</f>
        <v>20930</v>
      </c>
    </row>
    <row r="580" spans="1:38" outlineLevel="4" x14ac:dyDescent="0.25">
      <c r="A580" s="15" t="s">
        <v>407</v>
      </c>
      <c r="B580" s="8" t="s">
        <v>67</v>
      </c>
      <c r="C580" s="8" t="s">
        <v>16</v>
      </c>
      <c r="D580" s="8" t="s">
        <v>411</v>
      </c>
      <c r="E580" s="8"/>
      <c r="F580" s="33">
        <f>F581</f>
        <v>0</v>
      </c>
      <c r="G580" s="33"/>
      <c r="H580" s="33"/>
      <c r="I580" s="33"/>
      <c r="J580" s="33"/>
      <c r="K580" s="33"/>
      <c r="L580" s="33">
        <f>L581</f>
        <v>0</v>
      </c>
      <c r="M580" s="9">
        <v>0</v>
      </c>
      <c r="N580" s="33">
        <f>N581</f>
        <v>0</v>
      </c>
      <c r="O580" s="33"/>
      <c r="P580" s="33"/>
      <c r="Q580" s="33"/>
      <c r="R580" s="33">
        <f>R581</f>
        <v>0</v>
      </c>
      <c r="S580" s="9">
        <v>0</v>
      </c>
      <c r="T580" s="33">
        <f>T581</f>
        <v>0</v>
      </c>
      <c r="U580" s="33"/>
      <c r="V580" s="33"/>
      <c r="W580" s="33"/>
      <c r="X580" s="33">
        <f>X581</f>
        <v>0</v>
      </c>
      <c r="Y580" s="9">
        <v>20930</v>
      </c>
      <c r="Z580" s="44">
        <f>Z581</f>
        <v>0</v>
      </c>
      <c r="AA580" s="44"/>
      <c r="AB580" s="44"/>
      <c r="AC580" s="44"/>
      <c r="AD580" s="44"/>
      <c r="AE580" s="44"/>
      <c r="AF580" s="44">
        <f>AF581</f>
        <v>0</v>
      </c>
      <c r="AG580" s="45">
        <v>0</v>
      </c>
      <c r="AH580" s="44">
        <f>AH581</f>
        <v>20930</v>
      </c>
      <c r="AI580" s="44"/>
      <c r="AJ580" s="44"/>
      <c r="AK580" s="44"/>
      <c r="AL580" s="44">
        <f>AL581</f>
        <v>20930</v>
      </c>
    </row>
    <row r="581" spans="1:38" outlineLevel="5" x14ac:dyDescent="0.25">
      <c r="A581" s="15" t="s">
        <v>412</v>
      </c>
      <c r="B581" s="8" t="s">
        <v>67</v>
      </c>
      <c r="C581" s="8" t="s">
        <v>16</v>
      </c>
      <c r="D581" s="8" t="s">
        <v>411</v>
      </c>
      <c r="E581" s="8" t="s">
        <v>413</v>
      </c>
      <c r="F581" s="33"/>
      <c r="G581" s="33"/>
      <c r="H581" s="33"/>
      <c r="I581" s="33"/>
      <c r="J581" s="33"/>
      <c r="K581" s="33"/>
      <c r="L581" s="34">
        <f>SUM(F581:K581)</f>
        <v>0</v>
      </c>
      <c r="M581" s="9">
        <v>0</v>
      </c>
      <c r="N581" s="33"/>
      <c r="O581" s="33"/>
      <c r="P581" s="33"/>
      <c r="Q581" s="33"/>
      <c r="R581" s="34">
        <f>SUM(N581:Q581)</f>
        <v>0</v>
      </c>
      <c r="S581" s="9">
        <v>0</v>
      </c>
      <c r="T581" s="33"/>
      <c r="U581" s="33"/>
      <c r="V581" s="33"/>
      <c r="W581" s="33"/>
      <c r="X581" s="34">
        <f>SUM(T581:W581)</f>
        <v>0</v>
      </c>
      <c r="Y581" s="9">
        <v>20930</v>
      </c>
      <c r="Z581" s="44">
        <v>0</v>
      </c>
      <c r="AA581" s="44"/>
      <c r="AB581" s="44"/>
      <c r="AC581" s="44"/>
      <c r="AD581" s="44"/>
      <c r="AE581" s="44"/>
      <c r="AF581" s="46">
        <f>SUM(Z581:AE581)</f>
        <v>0</v>
      </c>
      <c r="AG581" s="45">
        <v>0</v>
      </c>
      <c r="AH581" s="44">
        <v>20930</v>
      </c>
      <c r="AI581" s="44"/>
      <c r="AJ581" s="44"/>
      <c r="AK581" s="44"/>
      <c r="AL581" s="46">
        <f>SUM(AH581:AK581)</f>
        <v>20930</v>
      </c>
    </row>
    <row r="582" spans="1:38" s="12" customFormat="1" ht="25.5" x14ac:dyDescent="0.2">
      <c r="A582" s="7" t="s">
        <v>414</v>
      </c>
      <c r="B582" s="13"/>
      <c r="C582" s="13"/>
      <c r="D582" s="13" t="s">
        <v>415</v>
      </c>
      <c r="E582" s="13"/>
      <c r="F582" s="30">
        <f>F583</f>
        <v>16995.88</v>
      </c>
      <c r="G582" s="30"/>
      <c r="H582" s="30"/>
      <c r="I582" s="30"/>
      <c r="J582" s="30"/>
      <c r="K582" s="30"/>
      <c r="L582" s="30">
        <f>L583</f>
        <v>16995.88</v>
      </c>
      <c r="M582" s="14">
        <v>16995.88</v>
      </c>
      <c r="N582" s="30">
        <f>N583</f>
        <v>0</v>
      </c>
      <c r="O582" s="30"/>
      <c r="P582" s="30"/>
      <c r="Q582" s="30"/>
      <c r="R582" s="30">
        <f>R583</f>
        <v>0</v>
      </c>
      <c r="S582" s="14">
        <v>8240.76</v>
      </c>
      <c r="T582" s="30">
        <f>T583</f>
        <v>0</v>
      </c>
      <c r="U582" s="30"/>
      <c r="V582" s="30"/>
      <c r="W582" s="30"/>
      <c r="X582" s="30">
        <f>X583</f>
        <v>0</v>
      </c>
      <c r="Y582" s="14">
        <v>4104.6899999999996</v>
      </c>
      <c r="Z582" s="42">
        <f>Z583</f>
        <v>8240.76</v>
      </c>
      <c r="AA582" s="42"/>
      <c r="AB582" s="42"/>
      <c r="AC582" s="42"/>
      <c r="AD582" s="42"/>
      <c r="AE582" s="42"/>
      <c r="AF582" s="42">
        <f>AF583</f>
        <v>8240.76</v>
      </c>
      <c r="AG582" s="43">
        <v>8240.76</v>
      </c>
      <c r="AH582" s="42">
        <f>AH583</f>
        <v>4104.6899999999996</v>
      </c>
      <c r="AI582" s="42"/>
      <c r="AJ582" s="42"/>
      <c r="AK582" s="42"/>
      <c r="AL582" s="42">
        <f>AL583</f>
        <v>4104.6899999999996</v>
      </c>
    </row>
    <row r="583" spans="1:38" ht="38.25" outlineLevel="1" x14ac:dyDescent="0.25">
      <c r="A583" s="15" t="s">
        <v>416</v>
      </c>
      <c r="B583" s="8"/>
      <c r="C583" s="8"/>
      <c r="D583" s="8" t="s">
        <v>417</v>
      </c>
      <c r="E583" s="8"/>
      <c r="F583" s="33">
        <f>F584+F588+F592+F596+F600+F604+F608+F612</f>
        <v>16995.88</v>
      </c>
      <c r="G583" s="33"/>
      <c r="H583" s="33"/>
      <c r="I583" s="33"/>
      <c r="J583" s="33"/>
      <c r="K583" s="33"/>
      <c r="L583" s="33">
        <f>L584+L588+L592+L596+L600+L604+L608+L612</f>
        <v>16995.88</v>
      </c>
      <c r="M583" s="9">
        <v>16995.88</v>
      </c>
      <c r="N583" s="33">
        <f>N584+N588+N592+N596+N600+N604+N608+N612</f>
        <v>0</v>
      </c>
      <c r="O583" s="33"/>
      <c r="P583" s="33"/>
      <c r="Q583" s="33"/>
      <c r="R583" s="33">
        <f>R584+R588+R592+R596+R600+R604+R608+R612</f>
        <v>0</v>
      </c>
      <c r="S583" s="9">
        <v>8240.76</v>
      </c>
      <c r="T583" s="33">
        <f>T584+T588+T592+T596+T600+T604+T608+T612</f>
        <v>0</v>
      </c>
      <c r="U583" s="33"/>
      <c r="V583" s="33"/>
      <c r="W583" s="33"/>
      <c r="X583" s="33">
        <f>X584+X588+X592+X596+X600+X604+X608+X612</f>
        <v>0</v>
      </c>
      <c r="Y583" s="9">
        <v>4104.6899999999996</v>
      </c>
      <c r="Z583" s="44">
        <f>Z584+Z588+Z592+Z596+Z600+Z604+Z608+Z612</f>
        <v>8240.76</v>
      </c>
      <c r="AA583" s="44"/>
      <c r="AB583" s="44"/>
      <c r="AC583" s="44"/>
      <c r="AD583" s="44"/>
      <c r="AE583" s="44"/>
      <c r="AF583" s="44">
        <f>AF584+AF588+AF592+AF596+AF600+AF604+AF608+AF612</f>
        <v>8240.76</v>
      </c>
      <c r="AG583" s="45">
        <v>8240.76</v>
      </c>
      <c r="AH583" s="44">
        <f>AH584+AH588+AH592+AH596+AH600+AH604+AH608+AH612</f>
        <v>4104.6899999999996</v>
      </c>
      <c r="AI583" s="44"/>
      <c r="AJ583" s="44"/>
      <c r="AK583" s="44"/>
      <c r="AL583" s="44">
        <f>AL584+AL588+AL592+AL596+AL600+AL604+AL608+AL612</f>
        <v>4104.6899999999996</v>
      </c>
    </row>
    <row r="584" spans="1:38" ht="25.5" outlineLevel="2" x14ac:dyDescent="0.25">
      <c r="A584" s="15" t="s">
        <v>418</v>
      </c>
      <c r="B584" s="8"/>
      <c r="C584" s="8"/>
      <c r="D584" s="8" t="s">
        <v>419</v>
      </c>
      <c r="E584" s="8"/>
      <c r="F584" s="33">
        <f>F585</f>
        <v>1503.4</v>
      </c>
      <c r="G584" s="33"/>
      <c r="H584" s="33"/>
      <c r="I584" s="33"/>
      <c r="J584" s="33"/>
      <c r="K584" s="33"/>
      <c r="L584" s="33">
        <f>L585</f>
        <v>1503.4</v>
      </c>
      <c r="M584" s="9">
        <v>1503.4</v>
      </c>
      <c r="N584" s="33">
        <f>N585</f>
        <v>0</v>
      </c>
      <c r="O584" s="33"/>
      <c r="P584" s="33"/>
      <c r="Q584" s="33"/>
      <c r="R584" s="33">
        <f>R585</f>
        <v>0</v>
      </c>
      <c r="S584" s="9">
        <v>1503.4</v>
      </c>
      <c r="T584" s="33">
        <f>T585</f>
        <v>0</v>
      </c>
      <c r="U584" s="33"/>
      <c r="V584" s="33"/>
      <c r="W584" s="33"/>
      <c r="X584" s="33">
        <f>X585</f>
        <v>0</v>
      </c>
      <c r="Y584" s="9">
        <v>1503.4</v>
      </c>
      <c r="Z584" s="44">
        <f>Z585</f>
        <v>1503.4</v>
      </c>
      <c r="AA584" s="44"/>
      <c r="AB584" s="44"/>
      <c r="AC584" s="44"/>
      <c r="AD584" s="44"/>
      <c r="AE584" s="44"/>
      <c r="AF584" s="44">
        <f>AF585</f>
        <v>1503.4</v>
      </c>
      <c r="AG584" s="45">
        <v>1503.4</v>
      </c>
      <c r="AH584" s="44">
        <f>AH585</f>
        <v>1503.4</v>
      </c>
      <c r="AI584" s="44"/>
      <c r="AJ584" s="44"/>
      <c r="AK584" s="44"/>
      <c r="AL584" s="44">
        <f>AL585</f>
        <v>1503.4</v>
      </c>
    </row>
    <row r="585" spans="1:38" outlineLevel="3" x14ac:dyDescent="0.25">
      <c r="A585" s="15" t="s">
        <v>237</v>
      </c>
      <c r="B585" s="8" t="s">
        <v>147</v>
      </c>
      <c r="C585" s="8"/>
      <c r="D585" s="8" t="s">
        <v>419</v>
      </c>
      <c r="E585" s="8"/>
      <c r="F585" s="33">
        <f>F586</f>
        <v>1503.4</v>
      </c>
      <c r="G585" s="33"/>
      <c r="H585" s="33"/>
      <c r="I585" s="33"/>
      <c r="J585" s="33"/>
      <c r="K585" s="33"/>
      <c r="L585" s="33">
        <f>L586</f>
        <v>1503.4</v>
      </c>
      <c r="M585" s="9">
        <v>1503.4</v>
      </c>
      <c r="N585" s="33">
        <f>N586</f>
        <v>0</v>
      </c>
      <c r="O585" s="33"/>
      <c r="P585" s="33"/>
      <c r="Q585" s="33"/>
      <c r="R585" s="33">
        <f>R586</f>
        <v>0</v>
      </c>
      <c r="S585" s="9">
        <v>1503.4</v>
      </c>
      <c r="T585" s="33">
        <f>T586</f>
        <v>0</v>
      </c>
      <c r="U585" s="33"/>
      <c r="V585" s="33"/>
      <c r="W585" s="33"/>
      <c r="X585" s="33">
        <f>X586</f>
        <v>0</v>
      </c>
      <c r="Y585" s="9">
        <v>1503.4</v>
      </c>
      <c r="Z585" s="44">
        <f>Z586</f>
        <v>1503.4</v>
      </c>
      <c r="AA585" s="44"/>
      <c r="AB585" s="44"/>
      <c r="AC585" s="44"/>
      <c r="AD585" s="44"/>
      <c r="AE585" s="44"/>
      <c r="AF585" s="44">
        <f>AF586</f>
        <v>1503.4</v>
      </c>
      <c r="AG585" s="45">
        <v>1503.4</v>
      </c>
      <c r="AH585" s="44">
        <f>AH586</f>
        <v>1503.4</v>
      </c>
      <c r="AI585" s="44"/>
      <c r="AJ585" s="44"/>
      <c r="AK585" s="44"/>
      <c r="AL585" s="44">
        <f>AL586</f>
        <v>1503.4</v>
      </c>
    </row>
    <row r="586" spans="1:38" outlineLevel="4" x14ac:dyDescent="0.25">
      <c r="A586" s="15" t="s">
        <v>360</v>
      </c>
      <c r="B586" s="8" t="s">
        <v>147</v>
      </c>
      <c r="C586" s="8" t="s">
        <v>57</v>
      </c>
      <c r="D586" s="8" t="s">
        <v>419</v>
      </c>
      <c r="E586" s="8"/>
      <c r="F586" s="33">
        <f>F587</f>
        <v>1503.4</v>
      </c>
      <c r="G586" s="33"/>
      <c r="H586" s="33"/>
      <c r="I586" s="33"/>
      <c r="J586" s="33"/>
      <c r="K586" s="33"/>
      <c r="L586" s="33">
        <f>L587</f>
        <v>1503.4</v>
      </c>
      <c r="M586" s="9">
        <v>1503.4</v>
      </c>
      <c r="N586" s="33">
        <f>N587</f>
        <v>0</v>
      </c>
      <c r="O586" s="33"/>
      <c r="P586" s="33"/>
      <c r="Q586" s="33"/>
      <c r="R586" s="33">
        <f>R587</f>
        <v>0</v>
      </c>
      <c r="S586" s="9">
        <v>1503.4</v>
      </c>
      <c r="T586" s="33">
        <f>T587</f>
        <v>0</v>
      </c>
      <c r="U586" s="33"/>
      <c r="V586" s="33"/>
      <c r="W586" s="33"/>
      <c r="X586" s="33">
        <f>X587</f>
        <v>0</v>
      </c>
      <c r="Y586" s="9">
        <v>1503.4</v>
      </c>
      <c r="Z586" s="44">
        <f>Z587</f>
        <v>1503.4</v>
      </c>
      <c r="AA586" s="44"/>
      <c r="AB586" s="44"/>
      <c r="AC586" s="44"/>
      <c r="AD586" s="44"/>
      <c r="AE586" s="44"/>
      <c r="AF586" s="44">
        <f>AF587</f>
        <v>1503.4</v>
      </c>
      <c r="AG586" s="45">
        <v>1503.4</v>
      </c>
      <c r="AH586" s="44">
        <f>AH587</f>
        <v>1503.4</v>
      </c>
      <c r="AI586" s="44"/>
      <c r="AJ586" s="44"/>
      <c r="AK586" s="44"/>
      <c r="AL586" s="44">
        <f>AL587</f>
        <v>1503.4</v>
      </c>
    </row>
    <row r="587" spans="1:38" outlineLevel="5" x14ac:dyDescent="0.25">
      <c r="A587" s="15" t="s">
        <v>17</v>
      </c>
      <c r="B587" s="8" t="s">
        <v>147</v>
      </c>
      <c r="C587" s="8" t="s">
        <v>57</v>
      </c>
      <c r="D587" s="8" t="s">
        <v>419</v>
      </c>
      <c r="E587" s="8" t="s">
        <v>18</v>
      </c>
      <c r="F587" s="33">
        <v>1503.4</v>
      </c>
      <c r="G587" s="33"/>
      <c r="H587" s="33"/>
      <c r="I587" s="33"/>
      <c r="J587" s="33"/>
      <c r="K587" s="33"/>
      <c r="L587" s="34">
        <f>SUM(F587:K587)</f>
        <v>1503.4</v>
      </c>
      <c r="M587" s="9">
        <v>1503.4</v>
      </c>
      <c r="N587" s="33"/>
      <c r="O587" s="33"/>
      <c r="P587" s="33"/>
      <c r="Q587" s="33"/>
      <c r="R587" s="34">
        <f>SUM(N587:Q587)</f>
        <v>0</v>
      </c>
      <c r="S587" s="9">
        <v>1503.4</v>
      </c>
      <c r="T587" s="33"/>
      <c r="U587" s="33"/>
      <c r="V587" s="33"/>
      <c r="W587" s="33"/>
      <c r="X587" s="34">
        <f>SUM(T587:W587)</f>
        <v>0</v>
      </c>
      <c r="Y587" s="9">
        <v>1503.4</v>
      </c>
      <c r="Z587" s="44">
        <v>1503.4</v>
      </c>
      <c r="AA587" s="44"/>
      <c r="AB587" s="44"/>
      <c r="AC587" s="44"/>
      <c r="AD587" s="44"/>
      <c r="AE587" s="44"/>
      <c r="AF587" s="46">
        <f>SUM(Z587:AE587)</f>
        <v>1503.4</v>
      </c>
      <c r="AG587" s="45">
        <v>1503.4</v>
      </c>
      <c r="AH587" s="44">
        <v>1503.4</v>
      </c>
      <c r="AI587" s="44"/>
      <c r="AJ587" s="44"/>
      <c r="AK587" s="44"/>
      <c r="AL587" s="46">
        <f>SUM(AH587:AK587)</f>
        <v>1503.4</v>
      </c>
    </row>
    <row r="588" spans="1:38" outlineLevel="2" x14ac:dyDescent="0.25">
      <c r="A588" s="15" t="s">
        <v>420</v>
      </c>
      <c r="B588" s="8"/>
      <c r="C588" s="8"/>
      <c r="D588" s="8" t="s">
        <v>421</v>
      </c>
      <c r="E588" s="8"/>
      <c r="F588" s="33">
        <f>F589</f>
        <v>2174.6999999999998</v>
      </c>
      <c r="G588" s="33"/>
      <c r="H588" s="33"/>
      <c r="I588" s="33"/>
      <c r="J588" s="33"/>
      <c r="K588" s="33"/>
      <c r="L588" s="33">
        <f>L589</f>
        <v>2174.6999999999998</v>
      </c>
      <c r="M588" s="9">
        <v>2174.6999999999998</v>
      </c>
      <c r="N588" s="33">
        <f>N589</f>
        <v>0</v>
      </c>
      <c r="O588" s="33"/>
      <c r="P588" s="33"/>
      <c r="Q588" s="33"/>
      <c r="R588" s="33">
        <f>R589</f>
        <v>0</v>
      </c>
      <c r="S588" s="9">
        <v>420.6</v>
      </c>
      <c r="T588" s="33">
        <f>T589</f>
        <v>0</v>
      </c>
      <c r="U588" s="33"/>
      <c r="V588" s="33"/>
      <c r="W588" s="33"/>
      <c r="X588" s="33">
        <f>X589</f>
        <v>0</v>
      </c>
      <c r="Y588" s="9">
        <v>420.6</v>
      </c>
      <c r="Z588" s="44">
        <f>Z589</f>
        <v>420.6</v>
      </c>
      <c r="AA588" s="44"/>
      <c r="AB588" s="44"/>
      <c r="AC588" s="44"/>
      <c r="AD588" s="44"/>
      <c r="AE588" s="44"/>
      <c r="AF588" s="44">
        <f>AF589</f>
        <v>420.6</v>
      </c>
      <c r="AG588" s="45">
        <v>420.6</v>
      </c>
      <c r="AH588" s="44">
        <f>AH589</f>
        <v>420.6</v>
      </c>
      <c r="AI588" s="44"/>
      <c r="AJ588" s="44"/>
      <c r="AK588" s="44"/>
      <c r="AL588" s="44">
        <f>AL589</f>
        <v>420.6</v>
      </c>
    </row>
    <row r="589" spans="1:38" outlineLevel="3" x14ac:dyDescent="0.25">
      <c r="A589" s="15" t="s">
        <v>237</v>
      </c>
      <c r="B589" s="8" t="s">
        <v>147</v>
      </c>
      <c r="C589" s="8"/>
      <c r="D589" s="8" t="s">
        <v>421</v>
      </c>
      <c r="E589" s="8"/>
      <c r="F589" s="33">
        <f>F590</f>
        <v>2174.6999999999998</v>
      </c>
      <c r="G589" s="33"/>
      <c r="H589" s="33"/>
      <c r="I589" s="33"/>
      <c r="J589" s="33"/>
      <c r="K589" s="33"/>
      <c r="L589" s="33">
        <f>L590</f>
        <v>2174.6999999999998</v>
      </c>
      <c r="M589" s="9">
        <v>2174.6999999999998</v>
      </c>
      <c r="N589" s="33">
        <f>N590</f>
        <v>0</v>
      </c>
      <c r="O589" s="33"/>
      <c r="P589" s="33"/>
      <c r="Q589" s="33"/>
      <c r="R589" s="33">
        <f>R590</f>
        <v>0</v>
      </c>
      <c r="S589" s="9">
        <v>420.6</v>
      </c>
      <c r="T589" s="33">
        <f>T590</f>
        <v>0</v>
      </c>
      <c r="U589" s="33"/>
      <c r="V589" s="33"/>
      <c r="W589" s="33"/>
      <c r="X589" s="33">
        <f>X590</f>
        <v>0</v>
      </c>
      <c r="Y589" s="9">
        <v>420.6</v>
      </c>
      <c r="Z589" s="44">
        <f>Z590</f>
        <v>420.6</v>
      </c>
      <c r="AA589" s="44"/>
      <c r="AB589" s="44"/>
      <c r="AC589" s="44"/>
      <c r="AD589" s="44"/>
      <c r="AE589" s="44"/>
      <c r="AF589" s="44">
        <f>AF590</f>
        <v>420.6</v>
      </c>
      <c r="AG589" s="45">
        <v>420.6</v>
      </c>
      <c r="AH589" s="44">
        <f>AH590</f>
        <v>420.6</v>
      </c>
      <c r="AI589" s="44"/>
      <c r="AJ589" s="44"/>
      <c r="AK589" s="44"/>
      <c r="AL589" s="44">
        <f>AL590</f>
        <v>420.6</v>
      </c>
    </row>
    <row r="590" spans="1:38" outlineLevel="4" x14ac:dyDescent="0.25">
      <c r="A590" s="15" t="s">
        <v>360</v>
      </c>
      <c r="B590" s="8" t="s">
        <v>147</v>
      </c>
      <c r="C590" s="8" t="s">
        <v>57</v>
      </c>
      <c r="D590" s="8" t="s">
        <v>421</v>
      </c>
      <c r="E590" s="8"/>
      <c r="F590" s="33">
        <f>F591</f>
        <v>2174.6999999999998</v>
      </c>
      <c r="G590" s="33"/>
      <c r="H590" s="33"/>
      <c r="I590" s="33"/>
      <c r="J590" s="33"/>
      <c r="K590" s="33"/>
      <c r="L590" s="33">
        <f>L591</f>
        <v>2174.6999999999998</v>
      </c>
      <c r="M590" s="9">
        <v>2174.6999999999998</v>
      </c>
      <c r="N590" s="33">
        <f>N591</f>
        <v>0</v>
      </c>
      <c r="O590" s="33"/>
      <c r="P590" s="33"/>
      <c r="Q590" s="33"/>
      <c r="R590" s="33">
        <f>R591</f>
        <v>0</v>
      </c>
      <c r="S590" s="9">
        <v>420.6</v>
      </c>
      <c r="T590" s="33">
        <f>T591</f>
        <v>0</v>
      </c>
      <c r="U590" s="33"/>
      <c r="V590" s="33"/>
      <c r="W590" s="33"/>
      <c r="X590" s="33">
        <f>X591</f>
        <v>0</v>
      </c>
      <c r="Y590" s="9">
        <v>420.6</v>
      </c>
      <c r="Z590" s="44">
        <f>Z591</f>
        <v>420.6</v>
      </c>
      <c r="AA590" s="44"/>
      <c r="AB590" s="44"/>
      <c r="AC590" s="44"/>
      <c r="AD590" s="44"/>
      <c r="AE590" s="44"/>
      <c r="AF590" s="44">
        <f>AF591</f>
        <v>420.6</v>
      </c>
      <c r="AG590" s="45">
        <v>420.6</v>
      </c>
      <c r="AH590" s="44">
        <f>AH591</f>
        <v>420.6</v>
      </c>
      <c r="AI590" s="44"/>
      <c r="AJ590" s="44"/>
      <c r="AK590" s="44"/>
      <c r="AL590" s="44">
        <f>AL591</f>
        <v>420.6</v>
      </c>
    </row>
    <row r="591" spans="1:38" ht="38.25" outlineLevel="5" x14ac:dyDescent="0.25">
      <c r="A591" s="15" t="s">
        <v>58</v>
      </c>
      <c r="B591" s="8" t="s">
        <v>147</v>
      </c>
      <c r="C591" s="8" t="s">
        <v>57</v>
      </c>
      <c r="D591" s="8" t="s">
        <v>421</v>
      </c>
      <c r="E591" s="8" t="s">
        <v>59</v>
      </c>
      <c r="F591" s="33">
        <v>2174.6999999999998</v>
      </c>
      <c r="G591" s="33"/>
      <c r="H591" s="33"/>
      <c r="I591" s="33"/>
      <c r="J591" s="33"/>
      <c r="K591" s="33"/>
      <c r="L591" s="34">
        <f>SUM(F591:K591)</f>
        <v>2174.6999999999998</v>
      </c>
      <c r="M591" s="9">
        <v>2174.6999999999998</v>
      </c>
      <c r="N591" s="33"/>
      <c r="O591" s="33"/>
      <c r="P591" s="33"/>
      <c r="Q591" s="33"/>
      <c r="R591" s="34">
        <f>SUM(N591:Q591)</f>
        <v>0</v>
      </c>
      <c r="S591" s="9">
        <v>420.6</v>
      </c>
      <c r="T591" s="33"/>
      <c r="U591" s="33"/>
      <c r="V591" s="33"/>
      <c r="W591" s="33"/>
      <c r="X591" s="34">
        <f>SUM(T591:W591)</f>
        <v>0</v>
      </c>
      <c r="Y591" s="9">
        <v>420.6</v>
      </c>
      <c r="Z591" s="44">
        <v>420.6</v>
      </c>
      <c r="AA591" s="44"/>
      <c r="AB591" s="44"/>
      <c r="AC591" s="44"/>
      <c r="AD591" s="44"/>
      <c r="AE591" s="44"/>
      <c r="AF591" s="46">
        <f>SUM(Z591:AE591)</f>
        <v>420.6</v>
      </c>
      <c r="AG591" s="45">
        <v>420.6</v>
      </c>
      <c r="AH591" s="44">
        <v>420.6</v>
      </c>
      <c r="AI591" s="44"/>
      <c r="AJ591" s="44"/>
      <c r="AK591" s="44"/>
      <c r="AL591" s="46">
        <f>SUM(AH591:AK591)</f>
        <v>420.6</v>
      </c>
    </row>
    <row r="592" spans="1:38" outlineLevel="2" x14ac:dyDescent="0.25">
      <c r="A592" s="15" t="s">
        <v>422</v>
      </c>
      <c r="B592" s="8"/>
      <c r="C592" s="8"/>
      <c r="D592" s="8" t="s">
        <v>423</v>
      </c>
      <c r="E592" s="8"/>
      <c r="F592" s="33">
        <f>F593</f>
        <v>975.2</v>
      </c>
      <c r="G592" s="33"/>
      <c r="H592" s="33"/>
      <c r="I592" s="33"/>
      <c r="J592" s="33"/>
      <c r="K592" s="33"/>
      <c r="L592" s="33">
        <f>L593</f>
        <v>975.2</v>
      </c>
      <c r="M592" s="9">
        <v>975.2</v>
      </c>
      <c r="N592" s="33">
        <f>N593</f>
        <v>0</v>
      </c>
      <c r="O592" s="33"/>
      <c r="P592" s="33"/>
      <c r="Q592" s="33"/>
      <c r="R592" s="33">
        <f>R593</f>
        <v>0</v>
      </c>
      <c r="S592" s="9">
        <v>975.2</v>
      </c>
      <c r="T592" s="33">
        <f>T593</f>
        <v>0</v>
      </c>
      <c r="U592" s="33"/>
      <c r="V592" s="33"/>
      <c r="W592" s="33"/>
      <c r="X592" s="33">
        <f>X593</f>
        <v>0</v>
      </c>
      <c r="Y592" s="9">
        <v>975.2</v>
      </c>
      <c r="Z592" s="44">
        <f>Z593</f>
        <v>975.2</v>
      </c>
      <c r="AA592" s="44"/>
      <c r="AB592" s="44"/>
      <c r="AC592" s="44"/>
      <c r="AD592" s="44"/>
      <c r="AE592" s="44"/>
      <c r="AF592" s="44">
        <f>AF593</f>
        <v>975.2</v>
      </c>
      <c r="AG592" s="45">
        <v>975.2</v>
      </c>
      <c r="AH592" s="44">
        <f>AH593</f>
        <v>975.2</v>
      </c>
      <c r="AI592" s="44"/>
      <c r="AJ592" s="44"/>
      <c r="AK592" s="44"/>
      <c r="AL592" s="44">
        <f>AL593</f>
        <v>975.2</v>
      </c>
    </row>
    <row r="593" spans="1:38" outlineLevel="3" x14ac:dyDescent="0.25">
      <c r="A593" s="15" t="s">
        <v>237</v>
      </c>
      <c r="B593" s="8" t="s">
        <v>147</v>
      </c>
      <c r="C593" s="8"/>
      <c r="D593" s="8" t="s">
        <v>423</v>
      </c>
      <c r="E593" s="8"/>
      <c r="F593" s="33">
        <f>F594</f>
        <v>975.2</v>
      </c>
      <c r="G593" s="33"/>
      <c r="H593" s="33"/>
      <c r="I593" s="33"/>
      <c r="J593" s="33"/>
      <c r="K593" s="33"/>
      <c r="L593" s="33">
        <f>L594</f>
        <v>975.2</v>
      </c>
      <c r="M593" s="9">
        <v>975.2</v>
      </c>
      <c r="N593" s="33">
        <f>N594</f>
        <v>0</v>
      </c>
      <c r="O593" s="33"/>
      <c r="P593" s="33"/>
      <c r="Q593" s="33"/>
      <c r="R593" s="33">
        <f>R594</f>
        <v>0</v>
      </c>
      <c r="S593" s="9">
        <v>975.2</v>
      </c>
      <c r="T593" s="33">
        <f>T594</f>
        <v>0</v>
      </c>
      <c r="U593" s="33"/>
      <c r="V593" s="33"/>
      <c r="W593" s="33"/>
      <c r="X593" s="33">
        <f>X594</f>
        <v>0</v>
      </c>
      <c r="Y593" s="9">
        <v>975.2</v>
      </c>
      <c r="Z593" s="44">
        <f>Z594</f>
        <v>975.2</v>
      </c>
      <c r="AA593" s="44"/>
      <c r="AB593" s="44"/>
      <c r="AC593" s="44"/>
      <c r="AD593" s="44"/>
      <c r="AE593" s="44"/>
      <c r="AF593" s="44">
        <f>AF594</f>
        <v>975.2</v>
      </c>
      <c r="AG593" s="45">
        <v>975.2</v>
      </c>
      <c r="AH593" s="44">
        <f>AH594</f>
        <v>975.2</v>
      </c>
      <c r="AI593" s="44"/>
      <c r="AJ593" s="44"/>
      <c r="AK593" s="44"/>
      <c r="AL593" s="44">
        <f>AL594</f>
        <v>975.2</v>
      </c>
    </row>
    <row r="594" spans="1:38" outlineLevel="4" x14ac:dyDescent="0.25">
      <c r="A594" s="15" t="s">
        <v>360</v>
      </c>
      <c r="B594" s="8" t="s">
        <v>147</v>
      </c>
      <c r="C594" s="8" t="s">
        <v>57</v>
      </c>
      <c r="D594" s="8" t="s">
        <v>423</v>
      </c>
      <c r="E594" s="8"/>
      <c r="F594" s="33">
        <f>F595</f>
        <v>975.2</v>
      </c>
      <c r="G594" s="33"/>
      <c r="H594" s="33"/>
      <c r="I594" s="33"/>
      <c r="J594" s="33"/>
      <c r="K594" s="33"/>
      <c r="L594" s="33">
        <f>L595</f>
        <v>975.2</v>
      </c>
      <c r="M594" s="9">
        <v>975.2</v>
      </c>
      <c r="N594" s="33">
        <f>N595</f>
        <v>0</v>
      </c>
      <c r="O594" s="33"/>
      <c r="P594" s="33"/>
      <c r="Q594" s="33"/>
      <c r="R594" s="33">
        <f>R595</f>
        <v>0</v>
      </c>
      <c r="S594" s="9">
        <v>975.2</v>
      </c>
      <c r="T594" s="33">
        <f>T595</f>
        <v>0</v>
      </c>
      <c r="U594" s="33"/>
      <c r="V594" s="33"/>
      <c r="W594" s="33"/>
      <c r="X594" s="33">
        <f>X595</f>
        <v>0</v>
      </c>
      <c r="Y594" s="9">
        <v>975.2</v>
      </c>
      <c r="Z594" s="44">
        <f>Z595</f>
        <v>975.2</v>
      </c>
      <c r="AA594" s="44"/>
      <c r="AB594" s="44"/>
      <c r="AC594" s="44"/>
      <c r="AD594" s="44"/>
      <c r="AE594" s="44"/>
      <c r="AF594" s="44">
        <f>AF595</f>
        <v>975.2</v>
      </c>
      <c r="AG594" s="45">
        <v>975.2</v>
      </c>
      <c r="AH594" s="44">
        <f>AH595</f>
        <v>975.2</v>
      </c>
      <c r="AI594" s="44"/>
      <c r="AJ594" s="44"/>
      <c r="AK594" s="44"/>
      <c r="AL594" s="44">
        <f>AL595</f>
        <v>975.2</v>
      </c>
    </row>
    <row r="595" spans="1:38" ht="38.25" outlineLevel="5" x14ac:dyDescent="0.25">
      <c r="A595" s="15" t="s">
        <v>58</v>
      </c>
      <c r="B595" s="8" t="s">
        <v>147</v>
      </c>
      <c r="C595" s="8" t="s">
        <v>57</v>
      </c>
      <c r="D595" s="8" t="s">
        <v>423</v>
      </c>
      <c r="E595" s="8" t="s">
        <v>59</v>
      </c>
      <c r="F595" s="33">
        <v>975.2</v>
      </c>
      <c r="G595" s="33"/>
      <c r="H595" s="33"/>
      <c r="I595" s="33"/>
      <c r="J595" s="33"/>
      <c r="K595" s="33"/>
      <c r="L595" s="34">
        <f>SUM(F595:K595)</f>
        <v>975.2</v>
      </c>
      <c r="M595" s="9">
        <v>975.2</v>
      </c>
      <c r="N595" s="33"/>
      <c r="O595" s="33"/>
      <c r="P595" s="33"/>
      <c r="Q595" s="33"/>
      <c r="R595" s="34">
        <f>SUM(N595:Q595)</f>
        <v>0</v>
      </c>
      <c r="S595" s="9">
        <v>975.2</v>
      </c>
      <c r="T595" s="33"/>
      <c r="U595" s="33"/>
      <c r="V595" s="33"/>
      <c r="W595" s="33"/>
      <c r="X595" s="34">
        <f>SUM(T595:W595)</f>
        <v>0</v>
      </c>
      <c r="Y595" s="9">
        <v>975.2</v>
      </c>
      <c r="Z595" s="44">
        <v>975.2</v>
      </c>
      <c r="AA595" s="44"/>
      <c r="AB595" s="44"/>
      <c r="AC595" s="44"/>
      <c r="AD595" s="44"/>
      <c r="AE595" s="44"/>
      <c r="AF595" s="46">
        <f>SUM(Z595:AE595)</f>
        <v>975.2</v>
      </c>
      <c r="AG595" s="45">
        <v>975.2</v>
      </c>
      <c r="AH595" s="44">
        <v>975.2</v>
      </c>
      <c r="AI595" s="44"/>
      <c r="AJ595" s="44"/>
      <c r="AK595" s="44"/>
      <c r="AL595" s="46">
        <f>SUM(AH595:AK595)</f>
        <v>975.2</v>
      </c>
    </row>
    <row r="596" spans="1:38" outlineLevel="2" x14ac:dyDescent="0.25">
      <c r="A596" s="15" t="s">
        <v>424</v>
      </c>
      <c r="B596" s="8"/>
      <c r="C596" s="8"/>
      <c r="D596" s="8" t="s">
        <v>425</v>
      </c>
      <c r="E596" s="8"/>
      <c r="F596" s="33">
        <f>F597</f>
        <v>10512.76</v>
      </c>
      <c r="G596" s="33"/>
      <c r="H596" s="33"/>
      <c r="I596" s="33"/>
      <c r="J596" s="33"/>
      <c r="K596" s="33"/>
      <c r="L596" s="33">
        <f>L597</f>
        <v>10512.76</v>
      </c>
      <c r="M596" s="9">
        <v>10512.76</v>
      </c>
      <c r="N596" s="33">
        <f>N597</f>
        <v>0</v>
      </c>
      <c r="O596" s="33"/>
      <c r="P596" s="33"/>
      <c r="Q596" s="33"/>
      <c r="R596" s="33">
        <f>R597</f>
        <v>0</v>
      </c>
      <c r="S596" s="9">
        <v>4646</v>
      </c>
      <c r="T596" s="33">
        <f>T597</f>
        <v>0</v>
      </c>
      <c r="U596" s="33"/>
      <c r="V596" s="33"/>
      <c r="W596" s="33"/>
      <c r="X596" s="33">
        <f>X597</f>
        <v>0</v>
      </c>
      <c r="Y596" s="9">
        <v>509.93</v>
      </c>
      <c r="Z596" s="44">
        <f>Z597</f>
        <v>4646</v>
      </c>
      <c r="AA596" s="44"/>
      <c r="AB596" s="44"/>
      <c r="AC596" s="44"/>
      <c r="AD596" s="44"/>
      <c r="AE596" s="44"/>
      <c r="AF596" s="44">
        <f>AF597</f>
        <v>4646</v>
      </c>
      <c r="AG596" s="45">
        <v>4646</v>
      </c>
      <c r="AH596" s="44">
        <f>AH597</f>
        <v>509.93</v>
      </c>
      <c r="AI596" s="44"/>
      <c r="AJ596" s="44"/>
      <c r="AK596" s="44"/>
      <c r="AL596" s="44">
        <f>AL597</f>
        <v>509.93</v>
      </c>
    </row>
    <row r="597" spans="1:38" ht="25.5" outlineLevel="3" x14ac:dyDescent="0.25">
      <c r="A597" s="15" t="s">
        <v>395</v>
      </c>
      <c r="B597" s="8" t="s">
        <v>67</v>
      </c>
      <c r="C597" s="8"/>
      <c r="D597" s="8" t="s">
        <v>425</v>
      </c>
      <c r="E597" s="8"/>
      <c r="F597" s="33">
        <f>F598</f>
        <v>10512.76</v>
      </c>
      <c r="G597" s="33"/>
      <c r="H597" s="33"/>
      <c r="I597" s="33"/>
      <c r="J597" s="33"/>
      <c r="K597" s="33"/>
      <c r="L597" s="33">
        <f>L598</f>
        <v>10512.76</v>
      </c>
      <c r="M597" s="9">
        <v>10512.76</v>
      </c>
      <c r="N597" s="33">
        <f>N598</f>
        <v>0</v>
      </c>
      <c r="O597" s="33"/>
      <c r="P597" s="33"/>
      <c r="Q597" s="33"/>
      <c r="R597" s="33">
        <f>R598</f>
        <v>0</v>
      </c>
      <c r="S597" s="9">
        <v>4646</v>
      </c>
      <c r="T597" s="33">
        <f>T598</f>
        <v>0</v>
      </c>
      <c r="U597" s="33"/>
      <c r="V597" s="33"/>
      <c r="W597" s="33"/>
      <c r="X597" s="33">
        <f>X598</f>
        <v>0</v>
      </c>
      <c r="Y597" s="9">
        <v>509.93</v>
      </c>
      <c r="Z597" s="44">
        <f>Z598</f>
        <v>4646</v>
      </c>
      <c r="AA597" s="44"/>
      <c r="AB597" s="44"/>
      <c r="AC597" s="44"/>
      <c r="AD597" s="44"/>
      <c r="AE597" s="44"/>
      <c r="AF597" s="44">
        <f>AF598</f>
        <v>4646</v>
      </c>
      <c r="AG597" s="45">
        <v>4646</v>
      </c>
      <c r="AH597" s="44">
        <f>AH598</f>
        <v>509.93</v>
      </c>
      <c r="AI597" s="44"/>
      <c r="AJ597" s="44"/>
      <c r="AK597" s="44"/>
      <c r="AL597" s="44">
        <f>AL598</f>
        <v>509.93</v>
      </c>
    </row>
    <row r="598" spans="1:38" outlineLevel="4" x14ac:dyDescent="0.25">
      <c r="A598" s="15" t="s">
        <v>426</v>
      </c>
      <c r="B598" s="8" t="s">
        <v>67</v>
      </c>
      <c r="C598" s="8" t="s">
        <v>32</v>
      </c>
      <c r="D598" s="8" t="s">
        <v>425</v>
      </c>
      <c r="E598" s="8"/>
      <c r="F598" s="33">
        <f>F599</f>
        <v>10512.76</v>
      </c>
      <c r="G598" s="33"/>
      <c r="H598" s="33"/>
      <c r="I598" s="33"/>
      <c r="J598" s="33"/>
      <c r="K598" s="33"/>
      <c r="L598" s="33">
        <f>L599</f>
        <v>10512.76</v>
      </c>
      <c r="M598" s="9">
        <v>10512.76</v>
      </c>
      <c r="N598" s="33">
        <f>N599</f>
        <v>0</v>
      </c>
      <c r="O598" s="33"/>
      <c r="P598" s="33"/>
      <c r="Q598" s="33"/>
      <c r="R598" s="33">
        <f>R599</f>
        <v>0</v>
      </c>
      <c r="S598" s="9">
        <v>4646</v>
      </c>
      <c r="T598" s="33">
        <f>T599</f>
        <v>0</v>
      </c>
      <c r="U598" s="33"/>
      <c r="V598" s="33"/>
      <c r="W598" s="33"/>
      <c r="X598" s="33">
        <f>X599</f>
        <v>0</v>
      </c>
      <c r="Y598" s="9">
        <v>509.93</v>
      </c>
      <c r="Z598" s="44">
        <f>Z599</f>
        <v>4646</v>
      </c>
      <c r="AA598" s="44"/>
      <c r="AB598" s="44"/>
      <c r="AC598" s="44"/>
      <c r="AD598" s="44"/>
      <c r="AE598" s="44"/>
      <c r="AF598" s="44">
        <f>AF599</f>
        <v>4646</v>
      </c>
      <c r="AG598" s="45">
        <v>4646</v>
      </c>
      <c r="AH598" s="44">
        <f>AH599</f>
        <v>509.93</v>
      </c>
      <c r="AI598" s="44"/>
      <c r="AJ598" s="44"/>
      <c r="AK598" s="44"/>
      <c r="AL598" s="44">
        <f>AL599</f>
        <v>509.93</v>
      </c>
    </row>
    <row r="599" spans="1:38" outlineLevel="5" x14ac:dyDescent="0.25">
      <c r="A599" s="15" t="s">
        <v>17</v>
      </c>
      <c r="B599" s="8" t="s">
        <v>67</v>
      </c>
      <c r="C599" s="8" t="s">
        <v>32</v>
      </c>
      <c r="D599" s="8" t="s">
        <v>425</v>
      </c>
      <c r="E599" s="8" t="s">
        <v>18</v>
      </c>
      <c r="F599" s="33">
        <v>10512.76</v>
      </c>
      <c r="G599" s="33"/>
      <c r="H599" s="33"/>
      <c r="I599" s="33"/>
      <c r="J599" s="33"/>
      <c r="K599" s="33"/>
      <c r="L599" s="34">
        <f>SUM(F599:K599)</f>
        <v>10512.76</v>
      </c>
      <c r="M599" s="9">
        <v>10512.76</v>
      </c>
      <c r="N599" s="33"/>
      <c r="O599" s="33"/>
      <c r="P599" s="33"/>
      <c r="Q599" s="33"/>
      <c r="R599" s="34">
        <f>SUM(N599:Q599)</f>
        <v>0</v>
      </c>
      <c r="S599" s="9">
        <v>4646</v>
      </c>
      <c r="T599" s="33"/>
      <c r="U599" s="33"/>
      <c r="V599" s="33"/>
      <c r="W599" s="33"/>
      <c r="X599" s="34">
        <f>SUM(T599:W599)</f>
        <v>0</v>
      </c>
      <c r="Y599" s="9">
        <v>509.93</v>
      </c>
      <c r="Z599" s="44">
        <v>4646</v>
      </c>
      <c r="AA599" s="44"/>
      <c r="AB599" s="44"/>
      <c r="AC599" s="44"/>
      <c r="AD599" s="44"/>
      <c r="AE599" s="44"/>
      <c r="AF599" s="46">
        <f>SUM(Z599:AE599)</f>
        <v>4646</v>
      </c>
      <c r="AG599" s="45">
        <v>4646</v>
      </c>
      <c r="AH599" s="44">
        <v>509.93</v>
      </c>
      <c r="AI599" s="44"/>
      <c r="AJ599" s="44"/>
      <c r="AK599" s="44"/>
      <c r="AL599" s="46">
        <f>SUM(AH599:AK599)</f>
        <v>509.93</v>
      </c>
    </row>
    <row r="600" spans="1:38" ht="38.25" outlineLevel="2" x14ac:dyDescent="0.25">
      <c r="A600" s="15" t="s">
        <v>427</v>
      </c>
      <c r="B600" s="8"/>
      <c r="C600" s="8"/>
      <c r="D600" s="8" t="s">
        <v>428</v>
      </c>
      <c r="E600" s="8"/>
      <c r="F600" s="33">
        <f>F601</f>
        <v>300</v>
      </c>
      <c r="G600" s="33"/>
      <c r="H600" s="33"/>
      <c r="I600" s="33"/>
      <c r="J600" s="33"/>
      <c r="K600" s="33"/>
      <c r="L600" s="33">
        <f>L601</f>
        <v>300</v>
      </c>
      <c r="M600" s="9">
        <v>300</v>
      </c>
      <c r="N600" s="33">
        <f>N601</f>
        <v>0</v>
      </c>
      <c r="O600" s="33"/>
      <c r="P600" s="33"/>
      <c r="Q600" s="33"/>
      <c r="R600" s="33">
        <f>R601</f>
        <v>0</v>
      </c>
      <c r="S600" s="9">
        <v>0</v>
      </c>
      <c r="T600" s="33">
        <f>T601</f>
        <v>0</v>
      </c>
      <c r="U600" s="33"/>
      <c r="V600" s="33"/>
      <c r="W600" s="33"/>
      <c r="X600" s="33">
        <f>X601</f>
        <v>0</v>
      </c>
      <c r="Y600" s="9">
        <v>0</v>
      </c>
      <c r="Z600" s="44">
        <f>Z601</f>
        <v>0</v>
      </c>
      <c r="AA600" s="44"/>
      <c r="AB600" s="44"/>
      <c r="AC600" s="44"/>
      <c r="AD600" s="44"/>
      <c r="AE600" s="44"/>
      <c r="AF600" s="44">
        <f>AF601</f>
        <v>0</v>
      </c>
      <c r="AG600" s="45">
        <v>0</v>
      </c>
      <c r="AH600" s="44">
        <f>AH601</f>
        <v>0</v>
      </c>
      <c r="AI600" s="44"/>
      <c r="AJ600" s="44"/>
      <c r="AK600" s="44"/>
      <c r="AL600" s="44">
        <f>AL601</f>
        <v>0</v>
      </c>
    </row>
    <row r="601" spans="1:38" ht="25.5" outlineLevel="3" x14ac:dyDescent="0.25">
      <c r="A601" s="15" t="s">
        <v>395</v>
      </c>
      <c r="B601" s="8" t="s">
        <v>67</v>
      </c>
      <c r="C601" s="8"/>
      <c r="D601" s="8" t="s">
        <v>428</v>
      </c>
      <c r="E601" s="8"/>
      <c r="F601" s="33">
        <f>F602</f>
        <v>300</v>
      </c>
      <c r="G601" s="33"/>
      <c r="H601" s="33"/>
      <c r="I601" s="33"/>
      <c r="J601" s="33"/>
      <c r="K601" s="33"/>
      <c r="L601" s="33">
        <f>L602</f>
        <v>300</v>
      </c>
      <c r="M601" s="9">
        <v>300</v>
      </c>
      <c r="N601" s="33">
        <f>N602</f>
        <v>0</v>
      </c>
      <c r="O601" s="33"/>
      <c r="P601" s="33"/>
      <c r="Q601" s="33"/>
      <c r="R601" s="33">
        <f>R602</f>
        <v>0</v>
      </c>
      <c r="S601" s="9">
        <v>0</v>
      </c>
      <c r="T601" s="33">
        <f>T602</f>
        <v>0</v>
      </c>
      <c r="U601" s="33"/>
      <c r="V601" s="33"/>
      <c r="W601" s="33"/>
      <c r="X601" s="33">
        <f>X602</f>
        <v>0</v>
      </c>
      <c r="Y601" s="9">
        <v>0</v>
      </c>
      <c r="Z601" s="44">
        <f>Z602</f>
        <v>0</v>
      </c>
      <c r="AA601" s="44"/>
      <c r="AB601" s="44"/>
      <c r="AC601" s="44"/>
      <c r="AD601" s="44"/>
      <c r="AE601" s="44"/>
      <c r="AF601" s="44">
        <f>AF602</f>
        <v>0</v>
      </c>
      <c r="AG601" s="45">
        <v>0</v>
      </c>
      <c r="AH601" s="44">
        <f>AH602</f>
        <v>0</v>
      </c>
      <c r="AI601" s="44"/>
      <c r="AJ601" s="44"/>
      <c r="AK601" s="44"/>
      <c r="AL601" s="44">
        <f>AL602</f>
        <v>0</v>
      </c>
    </row>
    <row r="602" spans="1:38" outlineLevel="4" x14ac:dyDescent="0.25">
      <c r="A602" s="15" t="s">
        <v>426</v>
      </c>
      <c r="B602" s="8" t="s">
        <v>67</v>
      </c>
      <c r="C602" s="8" t="s">
        <v>32</v>
      </c>
      <c r="D602" s="8" t="s">
        <v>428</v>
      </c>
      <c r="E602" s="8"/>
      <c r="F602" s="33">
        <f>F603</f>
        <v>300</v>
      </c>
      <c r="G602" s="33"/>
      <c r="H602" s="33"/>
      <c r="I602" s="33"/>
      <c r="J602" s="33"/>
      <c r="K602" s="33"/>
      <c r="L602" s="33">
        <f>L603</f>
        <v>300</v>
      </c>
      <c r="M602" s="9">
        <v>300</v>
      </c>
      <c r="N602" s="33">
        <f>N603</f>
        <v>0</v>
      </c>
      <c r="O602" s="33"/>
      <c r="P602" s="33"/>
      <c r="Q602" s="33"/>
      <c r="R602" s="33">
        <f>R603</f>
        <v>0</v>
      </c>
      <c r="S602" s="9">
        <v>0</v>
      </c>
      <c r="T602" s="33">
        <f>T603</f>
        <v>0</v>
      </c>
      <c r="U602" s="33"/>
      <c r="V602" s="33"/>
      <c r="W602" s="33"/>
      <c r="X602" s="33">
        <f>X603</f>
        <v>0</v>
      </c>
      <c r="Y602" s="9">
        <v>0</v>
      </c>
      <c r="Z602" s="44">
        <f>Z603</f>
        <v>0</v>
      </c>
      <c r="AA602" s="44"/>
      <c r="AB602" s="44"/>
      <c r="AC602" s="44"/>
      <c r="AD602" s="44"/>
      <c r="AE602" s="44"/>
      <c r="AF602" s="44">
        <f>AF603</f>
        <v>0</v>
      </c>
      <c r="AG602" s="45">
        <v>0</v>
      </c>
      <c r="AH602" s="44">
        <f>AH603</f>
        <v>0</v>
      </c>
      <c r="AI602" s="44"/>
      <c r="AJ602" s="44"/>
      <c r="AK602" s="44"/>
      <c r="AL602" s="44">
        <f>AL603</f>
        <v>0</v>
      </c>
    </row>
    <row r="603" spans="1:38" outlineLevel="5" x14ac:dyDescent="0.25">
      <c r="A603" s="15" t="s">
        <v>17</v>
      </c>
      <c r="B603" s="8" t="s">
        <v>67</v>
      </c>
      <c r="C603" s="8" t="s">
        <v>32</v>
      </c>
      <c r="D603" s="8" t="s">
        <v>428</v>
      </c>
      <c r="E603" s="8" t="s">
        <v>18</v>
      </c>
      <c r="F603" s="33">
        <v>300</v>
      </c>
      <c r="G603" s="33"/>
      <c r="H603" s="33"/>
      <c r="I603" s="33"/>
      <c r="J603" s="33"/>
      <c r="K603" s="33"/>
      <c r="L603" s="34">
        <f>SUM(F603:K603)</f>
        <v>300</v>
      </c>
      <c r="M603" s="9">
        <v>300</v>
      </c>
      <c r="N603" s="33"/>
      <c r="O603" s="33"/>
      <c r="P603" s="33"/>
      <c r="Q603" s="33"/>
      <c r="R603" s="34">
        <f>SUM(N603:Q603)</f>
        <v>0</v>
      </c>
      <c r="S603" s="9">
        <v>0</v>
      </c>
      <c r="T603" s="33"/>
      <c r="U603" s="33"/>
      <c r="V603" s="33"/>
      <c r="W603" s="33"/>
      <c r="X603" s="34">
        <f>SUM(T603:W603)</f>
        <v>0</v>
      </c>
      <c r="Y603" s="9">
        <v>0</v>
      </c>
      <c r="Z603" s="44">
        <v>0</v>
      </c>
      <c r="AA603" s="44"/>
      <c r="AB603" s="44"/>
      <c r="AC603" s="44"/>
      <c r="AD603" s="44"/>
      <c r="AE603" s="44"/>
      <c r="AF603" s="46">
        <f>SUM(Z603:AE603)</f>
        <v>0</v>
      </c>
      <c r="AG603" s="45">
        <v>0</v>
      </c>
      <c r="AH603" s="44">
        <v>0</v>
      </c>
      <c r="AI603" s="44"/>
      <c r="AJ603" s="44"/>
      <c r="AK603" s="44"/>
      <c r="AL603" s="46">
        <f>SUM(AH603:AK603)</f>
        <v>0</v>
      </c>
    </row>
    <row r="604" spans="1:38" ht="25.5" outlineLevel="2" x14ac:dyDescent="0.25">
      <c r="A604" s="15" t="s">
        <v>429</v>
      </c>
      <c r="B604" s="8"/>
      <c r="C604" s="8"/>
      <c r="D604" s="8" t="s">
        <v>430</v>
      </c>
      <c r="E604" s="8"/>
      <c r="F604" s="33">
        <f>F605</f>
        <v>695.56</v>
      </c>
      <c r="G604" s="33"/>
      <c r="H604" s="33"/>
      <c r="I604" s="33"/>
      <c r="J604" s="33"/>
      <c r="K604" s="33"/>
      <c r="L604" s="33">
        <f>L605</f>
        <v>695.56</v>
      </c>
      <c r="M604" s="9">
        <v>695.56</v>
      </c>
      <c r="N604" s="33">
        <f>N605</f>
        <v>0</v>
      </c>
      <c r="O604" s="33"/>
      <c r="P604" s="33"/>
      <c r="Q604" s="33"/>
      <c r="R604" s="33">
        <f>R605</f>
        <v>0</v>
      </c>
      <c r="S604" s="9">
        <v>695.56</v>
      </c>
      <c r="T604" s="33">
        <f>T605</f>
        <v>0</v>
      </c>
      <c r="U604" s="33"/>
      <c r="V604" s="33"/>
      <c r="W604" s="33"/>
      <c r="X604" s="33">
        <f>X605</f>
        <v>0</v>
      </c>
      <c r="Y604" s="9">
        <v>695.56</v>
      </c>
      <c r="Z604" s="44">
        <f>Z605</f>
        <v>695.56</v>
      </c>
      <c r="AA604" s="44"/>
      <c r="AB604" s="44"/>
      <c r="AC604" s="44"/>
      <c r="AD604" s="44"/>
      <c r="AE604" s="44"/>
      <c r="AF604" s="44">
        <f>AF605</f>
        <v>695.56</v>
      </c>
      <c r="AG604" s="45">
        <v>695.56</v>
      </c>
      <c r="AH604" s="44">
        <f>AH605</f>
        <v>695.56</v>
      </c>
      <c r="AI604" s="44"/>
      <c r="AJ604" s="44"/>
      <c r="AK604" s="44"/>
      <c r="AL604" s="44">
        <f>AL605</f>
        <v>695.56</v>
      </c>
    </row>
    <row r="605" spans="1:38" outlineLevel="3" x14ac:dyDescent="0.25">
      <c r="A605" s="15" t="s">
        <v>237</v>
      </c>
      <c r="B605" s="8" t="s">
        <v>147</v>
      </c>
      <c r="C605" s="8"/>
      <c r="D605" s="8" t="s">
        <v>430</v>
      </c>
      <c r="E605" s="8"/>
      <c r="F605" s="33">
        <f>F606</f>
        <v>695.56</v>
      </c>
      <c r="G605" s="33"/>
      <c r="H605" s="33"/>
      <c r="I605" s="33"/>
      <c r="J605" s="33"/>
      <c r="K605" s="33"/>
      <c r="L605" s="33">
        <f>L606</f>
        <v>695.56</v>
      </c>
      <c r="M605" s="9">
        <v>695.56</v>
      </c>
      <c r="N605" s="33">
        <f>N606</f>
        <v>0</v>
      </c>
      <c r="O605" s="33"/>
      <c r="P605" s="33"/>
      <c r="Q605" s="33"/>
      <c r="R605" s="33">
        <f>R606</f>
        <v>0</v>
      </c>
      <c r="S605" s="9">
        <v>695.56</v>
      </c>
      <c r="T605" s="33">
        <f>T606</f>
        <v>0</v>
      </c>
      <c r="U605" s="33"/>
      <c r="V605" s="33"/>
      <c r="W605" s="33"/>
      <c r="X605" s="33">
        <f>X606</f>
        <v>0</v>
      </c>
      <c r="Y605" s="9">
        <v>695.56</v>
      </c>
      <c r="Z605" s="44">
        <f>Z606</f>
        <v>695.56</v>
      </c>
      <c r="AA605" s="44"/>
      <c r="AB605" s="44"/>
      <c r="AC605" s="44"/>
      <c r="AD605" s="44"/>
      <c r="AE605" s="44"/>
      <c r="AF605" s="44">
        <f>AF606</f>
        <v>695.56</v>
      </c>
      <c r="AG605" s="45">
        <v>695.56</v>
      </c>
      <c r="AH605" s="44">
        <f>AH606</f>
        <v>695.56</v>
      </c>
      <c r="AI605" s="44"/>
      <c r="AJ605" s="44"/>
      <c r="AK605" s="44"/>
      <c r="AL605" s="44">
        <f>AL606</f>
        <v>695.56</v>
      </c>
    </row>
    <row r="606" spans="1:38" outlineLevel="4" x14ac:dyDescent="0.25">
      <c r="A606" s="15" t="s">
        <v>360</v>
      </c>
      <c r="B606" s="8" t="s">
        <v>147</v>
      </c>
      <c r="C606" s="8" t="s">
        <v>57</v>
      </c>
      <c r="D606" s="8" t="s">
        <v>430</v>
      </c>
      <c r="E606" s="8"/>
      <c r="F606" s="33">
        <f>F607</f>
        <v>695.56</v>
      </c>
      <c r="G606" s="33"/>
      <c r="H606" s="33"/>
      <c r="I606" s="33"/>
      <c r="J606" s="33"/>
      <c r="K606" s="33"/>
      <c r="L606" s="33">
        <f>L607</f>
        <v>695.56</v>
      </c>
      <c r="M606" s="9">
        <v>695.56</v>
      </c>
      <c r="N606" s="33">
        <f>N607</f>
        <v>0</v>
      </c>
      <c r="O606" s="33"/>
      <c r="P606" s="33"/>
      <c r="Q606" s="33"/>
      <c r="R606" s="33">
        <f>R607</f>
        <v>0</v>
      </c>
      <c r="S606" s="9">
        <v>695.56</v>
      </c>
      <c r="T606" s="33">
        <f>T607</f>
        <v>0</v>
      </c>
      <c r="U606" s="33"/>
      <c r="V606" s="33"/>
      <c r="W606" s="33"/>
      <c r="X606" s="33">
        <f>X607</f>
        <v>0</v>
      </c>
      <c r="Y606" s="9">
        <v>695.56</v>
      </c>
      <c r="Z606" s="44">
        <f>Z607</f>
        <v>695.56</v>
      </c>
      <c r="AA606" s="44"/>
      <c r="AB606" s="44"/>
      <c r="AC606" s="44"/>
      <c r="AD606" s="44"/>
      <c r="AE606" s="44"/>
      <c r="AF606" s="44">
        <f>AF607</f>
        <v>695.56</v>
      </c>
      <c r="AG606" s="45">
        <v>695.56</v>
      </c>
      <c r="AH606" s="44">
        <f>AH607</f>
        <v>695.56</v>
      </c>
      <c r="AI606" s="44"/>
      <c r="AJ606" s="44"/>
      <c r="AK606" s="44"/>
      <c r="AL606" s="44">
        <f>AL607</f>
        <v>695.56</v>
      </c>
    </row>
    <row r="607" spans="1:38" ht="38.25" outlineLevel="5" x14ac:dyDescent="0.25">
      <c r="A607" s="15" t="s">
        <v>58</v>
      </c>
      <c r="B607" s="8" t="s">
        <v>147</v>
      </c>
      <c r="C607" s="8" t="s">
        <v>57</v>
      </c>
      <c r="D607" s="8" t="s">
        <v>430</v>
      </c>
      <c r="E607" s="8" t="s">
        <v>59</v>
      </c>
      <c r="F607" s="33">
        <v>695.56</v>
      </c>
      <c r="G607" s="33"/>
      <c r="H607" s="33"/>
      <c r="I607" s="33"/>
      <c r="J607" s="33"/>
      <c r="K607" s="33"/>
      <c r="L607" s="34">
        <f>SUM(F607:K607)</f>
        <v>695.56</v>
      </c>
      <c r="M607" s="9">
        <v>695.56</v>
      </c>
      <c r="N607" s="33"/>
      <c r="O607" s="33"/>
      <c r="P607" s="33"/>
      <c r="Q607" s="33"/>
      <c r="R607" s="34">
        <f>SUM(N607:Q607)</f>
        <v>0</v>
      </c>
      <c r="S607" s="9">
        <v>695.56</v>
      </c>
      <c r="T607" s="33"/>
      <c r="U607" s="33"/>
      <c r="V607" s="33"/>
      <c r="W607" s="33"/>
      <c r="X607" s="34">
        <f>SUM(T607:W607)</f>
        <v>0</v>
      </c>
      <c r="Y607" s="9">
        <v>695.56</v>
      </c>
      <c r="Z607" s="44">
        <v>695.56</v>
      </c>
      <c r="AA607" s="44"/>
      <c r="AB607" s="44"/>
      <c r="AC607" s="44"/>
      <c r="AD607" s="44"/>
      <c r="AE607" s="44"/>
      <c r="AF607" s="46">
        <f>SUM(Z607:AE607)</f>
        <v>695.56</v>
      </c>
      <c r="AG607" s="45">
        <v>695.56</v>
      </c>
      <c r="AH607" s="44">
        <v>695.56</v>
      </c>
      <c r="AI607" s="44"/>
      <c r="AJ607" s="44"/>
      <c r="AK607" s="44"/>
      <c r="AL607" s="46">
        <f>SUM(AH607:AK607)</f>
        <v>695.56</v>
      </c>
    </row>
    <row r="608" spans="1:38" ht="25.5" outlineLevel="2" x14ac:dyDescent="0.25">
      <c r="A608" s="15" t="s">
        <v>431</v>
      </c>
      <c r="B608" s="8"/>
      <c r="C608" s="8"/>
      <c r="D608" s="8" t="s">
        <v>432</v>
      </c>
      <c r="E608" s="8"/>
      <c r="F608" s="33">
        <f>F609</f>
        <v>299.26</v>
      </c>
      <c r="G608" s="33"/>
      <c r="H608" s="33"/>
      <c r="I608" s="33"/>
      <c r="J608" s="33"/>
      <c r="K608" s="33"/>
      <c r="L608" s="33">
        <f>L609</f>
        <v>299.26</v>
      </c>
      <c r="M608" s="9">
        <v>299.26</v>
      </c>
      <c r="N608" s="33">
        <f>N609</f>
        <v>0</v>
      </c>
      <c r="O608" s="33"/>
      <c r="P608" s="33"/>
      <c r="Q608" s="33"/>
      <c r="R608" s="33">
        <f>R609</f>
        <v>0</v>
      </c>
      <c r="S608" s="9">
        <v>0</v>
      </c>
      <c r="T608" s="33">
        <f>T609</f>
        <v>0</v>
      </c>
      <c r="U608" s="33"/>
      <c r="V608" s="33"/>
      <c r="W608" s="33"/>
      <c r="X608" s="33">
        <f>X609</f>
        <v>0</v>
      </c>
      <c r="Y608" s="9">
        <v>0</v>
      </c>
      <c r="Z608" s="44">
        <f>Z609</f>
        <v>0</v>
      </c>
      <c r="AA608" s="44"/>
      <c r="AB608" s="44"/>
      <c r="AC608" s="44"/>
      <c r="AD608" s="44"/>
      <c r="AE608" s="44"/>
      <c r="AF608" s="44">
        <f>AF609</f>
        <v>0</v>
      </c>
      <c r="AG608" s="45">
        <v>0</v>
      </c>
      <c r="AH608" s="44">
        <f>AH609</f>
        <v>0</v>
      </c>
      <c r="AI608" s="44"/>
      <c r="AJ608" s="44"/>
      <c r="AK608" s="44"/>
      <c r="AL608" s="44">
        <f>AL609</f>
        <v>0</v>
      </c>
    </row>
    <row r="609" spans="1:38" outlineLevel="3" x14ac:dyDescent="0.25">
      <c r="A609" s="15" t="s">
        <v>237</v>
      </c>
      <c r="B609" s="8" t="s">
        <v>147</v>
      </c>
      <c r="C609" s="8"/>
      <c r="D609" s="8" t="s">
        <v>432</v>
      </c>
      <c r="E609" s="8"/>
      <c r="F609" s="33">
        <f>F610</f>
        <v>299.26</v>
      </c>
      <c r="G609" s="33"/>
      <c r="H609" s="33"/>
      <c r="I609" s="33"/>
      <c r="J609" s="33"/>
      <c r="K609" s="33"/>
      <c r="L609" s="33">
        <f>L610</f>
        <v>299.26</v>
      </c>
      <c r="M609" s="9">
        <v>299.26</v>
      </c>
      <c r="N609" s="33">
        <f>N610</f>
        <v>0</v>
      </c>
      <c r="O609" s="33"/>
      <c r="P609" s="33"/>
      <c r="Q609" s="33"/>
      <c r="R609" s="33">
        <f>R610</f>
        <v>0</v>
      </c>
      <c r="S609" s="9">
        <v>0</v>
      </c>
      <c r="T609" s="33">
        <f>T610</f>
        <v>0</v>
      </c>
      <c r="U609" s="33"/>
      <c r="V609" s="33"/>
      <c r="W609" s="33"/>
      <c r="X609" s="33">
        <f>X610</f>
        <v>0</v>
      </c>
      <c r="Y609" s="9">
        <v>0</v>
      </c>
      <c r="Z609" s="44">
        <f>Z610</f>
        <v>0</v>
      </c>
      <c r="AA609" s="44"/>
      <c r="AB609" s="44"/>
      <c r="AC609" s="44"/>
      <c r="AD609" s="44"/>
      <c r="AE609" s="44"/>
      <c r="AF609" s="44">
        <f>AF610</f>
        <v>0</v>
      </c>
      <c r="AG609" s="45">
        <v>0</v>
      </c>
      <c r="AH609" s="44">
        <f>AH610</f>
        <v>0</v>
      </c>
      <c r="AI609" s="44"/>
      <c r="AJ609" s="44"/>
      <c r="AK609" s="44"/>
      <c r="AL609" s="44">
        <f>AL610</f>
        <v>0</v>
      </c>
    </row>
    <row r="610" spans="1:38" outlineLevel="4" x14ac:dyDescent="0.25">
      <c r="A610" s="15" t="s">
        <v>360</v>
      </c>
      <c r="B610" s="8" t="s">
        <v>147</v>
      </c>
      <c r="C610" s="8" t="s">
        <v>57</v>
      </c>
      <c r="D610" s="8" t="s">
        <v>432</v>
      </c>
      <c r="E610" s="8"/>
      <c r="F610" s="33">
        <f>F611</f>
        <v>299.26</v>
      </c>
      <c r="G610" s="33"/>
      <c r="H610" s="33"/>
      <c r="I610" s="33"/>
      <c r="J610" s="33"/>
      <c r="K610" s="33"/>
      <c r="L610" s="33">
        <f>L611</f>
        <v>299.26</v>
      </c>
      <c r="M610" s="9">
        <v>299.26</v>
      </c>
      <c r="N610" s="33">
        <f>N611</f>
        <v>0</v>
      </c>
      <c r="O610" s="33"/>
      <c r="P610" s="33"/>
      <c r="Q610" s="33"/>
      <c r="R610" s="33">
        <f>R611</f>
        <v>0</v>
      </c>
      <c r="S610" s="9">
        <v>0</v>
      </c>
      <c r="T610" s="33">
        <f>T611</f>
        <v>0</v>
      </c>
      <c r="U610" s="33"/>
      <c r="V610" s="33"/>
      <c r="W610" s="33"/>
      <c r="X610" s="33">
        <f>X611</f>
        <v>0</v>
      </c>
      <c r="Y610" s="9">
        <v>0</v>
      </c>
      <c r="Z610" s="44">
        <f>Z611</f>
        <v>0</v>
      </c>
      <c r="AA610" s="44"/>
      <c r="AB610" s="44"/>
      <c r="AC610" s="44"/>
      <c r="AD610" s="44"/>
      <c r="AE610" s="44"/>
      <c r="AF610" s="44">
        <f>AF611</f>
        <v>0</v>
      </c>
      <c r="AG610" s="45">
        <v>0</v>
      </c>
      <c r="AH610" s="44">
        <f>AH611</f>
        <v>0</v>
      </c>
      <c r="AI610" s="44"/>
      <c r="AJ610" s="44"/>
      <c r="AK610" s="44"/>
      <c r="AL610" s="44">
        <f>AL611</f>
        <v>0</v>
      </c>
    </row>
    <row r="611" spans="1:38" ht="38.25" outlineLevel="5" x14ac:dyDescent="0.25">
      <c r="A611" s="15" t="s">
        <v>58</v>
      </c>
      <c r="B611" s="8" t="s">
        <v>147</v>
      </c>
      <c r="C611" s="8" t="s">
        <v>57</v>
      </c>
      <c r="D611" s="8" t="s">
        <v>432</v>
      </c>
      <c r="E611" s="8" t="s">
        <v>59</v>
      </c>
      <c r="F611" s="33">
        <v>299.26</v>
      </c>
      <c r="G611" s="33"/>
      <c r="H611" s="33"/>
      <c r="I611" s="33"/>
      <c r="J611" s="33"/>
      <c r="K611" s="33"/>
      <c r="L611" s="34">
        <f>SUM(F611:K611)</f>
        <v>299.26</v>
      </c>
      <c r="M611" s="9">
        <v>299.26</v>
      </c>
      <c r="N611" s="33"/>
      <c r="O611" s="33"/>
      <c r="P611" s="33"/>
      <c r="Q611" s="33"/>
      <c r="R611" s="34">
        <f>SUM(N611:Q611)</f>
        <v>0</v>
      </c>
      <c r="S611" s="9">
        <v>0</v>
      </c>
      <c r="T611" s="33"/>
      <c r="U611" s="33"/>
      <c r="V611" s="33"/>
      <c r="W611" s="33"/>
      <c r="X611" s="34">
        <f>SUM(T611:W611)</f>
        <v>0</v>
      </c>
      <c r="Y611" s="9">
        <v>0</v>
      </c>
      <c r="Z611" s="44">
        <v>0</v>
      </c>
      <c r="AA611" s="44"/>
      <c r="AB611" s="44"/>
      <c r="AC611" s="44"/>
      <c r="AD611" s="44"/>
      <c r="AE611" s="44"/>
      <c r="AF611" s="46">
        <f>SUM(Z611:AE611)</f>
        <v>0</v>
      </c>
      <c r="AG611" s="45">
        <v>0</v>
      </c>
      <c r="AH611" s="44">
        <v>0</v>
      </c>
      <c r="AI611" s="44"/>
      <c r="AJ611" s="44"/>
      <c r="AK611" s="44"/>
      <c r="AL611" s="46">
        <f>SUM(AH611:AK611)</f>
        <v>0</v>
      </c>
    </row>
    <row r="612" spans="1:38" ht="25.5" outlineLevel="2" x14ac:dyDescent="0.25">
      <c r="A612" s="15" t="s">
        <v>433</v>
      </c>
      <c r="B612" s="8"/>
      <c r="C612" s="8"/>
      <c r="D612" s="8" t="s">
        <v>434</v>
      </c>
      <c r="E612" s="8"/>
      <c r="F612" s="33">
        <f>F613</f>
        <v>535</v>
      </c>
      <c r="G612" s="33"/>
      <c r="H612" s="33"/>
      <c r="I612" s="33"/>
      <c r="J612" s="33"/>
      <c r="K612" s="33"/>
      <c r="L612" s="33">
        <f>L613</f>
        <v>535</v>
      </c>
      <c r="M612" s="9">
        <v>535</v>
      </c>
      <c r="N612" s="33">
        <f>N613</f>
        <v>0</v>
      </c>
      <c r="O612" s="33"/>
      <c r="P612" s="33"/>
      <c r="Q612" s="33"/>
      <c r="R612" s="33">
        <f>R613</f>
        <v>0</v>
      </c>
      <c r="S612" s="9">
        <v>0</v>
      </c>
      <c r="T612" s="33">
        <f>T613</f>
        <v>0</v>
      </c>
      <c r="U612" s="33"/>
      <c r="V612" s="33"/>
      <c r="W612" s="33"/>
      <c r="X612" s="33">
        <f>X613</f>
        <v>0</v>
      </c>
      <c r="Y612" s="9">
        <v>0</v>
      </c>
      <c r="Z612" s="44">
        <f>Z613</f>
        <v>0</v>
      </c>
      <c r="AA612" s="44"/>
      <c r="AB612" s="44"/>
      <c r="AC612" s="44"/>
      <c r="AD612" s="44"/>
      <c r="AE612" s="44"/>
      <c r="AF612" s="44">
        <f>AF613</f>
        <v>0</v>
      </c>
      <c r="AG612" s="45">
        <v>0</v>
      </c>
      <c r="AH612" s="44">
        <f>AH613</f>
        <v>0</v>
      </c>
      <c r="AI612" s="44"/>
      <c r="AJ612" s="44"/>
      <c r="AK612" s="44"/>
      <c r="AL612" s="44">
        <f>AL613</f>
        <v>0</v>
      </c>
    </row>
    <row r="613" spans="1:38" outlineLevel="3" x14ac:dyDescent="0.25">
      <c r="A613" s="15" t="s">
        <v>237</v>
      </c>
      <c r="B613" s="8" t="s">
        <v>147</v>
      </c>
      <c r="C613" s="8"/>
      <c r="D613" s="8" t="s">
        <v>434</v>
      </c>
      <c r="E613" s="8"/>
      <c r="F613" s="33">
        <f>F614</f>
        <v>535</v>
      </c>
      <c r="G613" s="33"/>
      <c r="H613" s="33"/>
      <c r="I613" s="33"/>
      <c r="J613" s="33"/>
      <c r="K613" s="33"/>
      <c r="L613" s="33">
        <f>L614</f>
        <v>535</v>
      </c>
      <c r="M613" s="9">
        <v>535</v>
      </c>
      <c r="N613" s="33">
        <f>N614</f>
        <v>0</v>
      </c>
      <c r="O613" s="33"/>
      <c r="P613" s="33"/>
      <c r="Q613" s="33"/>
      <c r="R613" s="33">
        <f>R614</f>
        <v>0</v>
      </c>
      <c r="S613" s="9">
        <v>0</v>
      </c>
      <c r="T613" s="33">
        <f>T614</f>
        <v>0</v>
      </c>
      <c r="U613" s="33"/>
      <c r="V613" s="33"/>
      <c r="W613" s="33"/>
      <c r="X613" s="33">
        <f>X614</f>
        <v>0</v>
      </c>
      <c r="Y613" s="9">
        <v>0</v>
      </c>
      <c r="Z613" s="44">
        <f>Z614</f>
        <v>0</v>
      </c>
      <c r="AA613" s="44"/>
      <c r="AB613" s="44"/>
      <c r="AC613" s="44"/>
      <c r="AD613" s="44"/>
      <c r="AE613" s="44"/>
      <c r="AF613" s="44">
        <f>AF614</f>
        <v>0</v>
      </c>
      <c r="AG613" s="45">
        <v>0</v>
      </c>
      <c r="AH613" s="44">
        <f>AH614</f>
        <v>0</v>
      </c>
      <c r="AI613" s="44"/>
      <c r="AJ613" s="44"/>
      <c r="AK613" s="44"/>
      <c r="AL613" s="44">
        <f>AL614</f>
        <v>0</v>
      </c>
    </row>
    <row r="614" spans="1:38" outlineLevel="4" x14ac:dyDescent="0.25">
      <c r="A614" s="15" t="s">
        <v>360</v>
      </c>
      <c r="B614" s="8" t="s">
        <v>147</v>
      </c>
      <c r="C614" s="8" t="s">
        <v>57</v>
      </c>
      <c r="D614" s="8" t="s">
        <v>434</v>
      </c>
      <c r="E614" s="8"/>
      <c r="F614" s="33">
        <f>F615</f>
        <v>535</v>
      </c>
      <c r="G614" s="33"/>
      <c r="H614" s="33"/>
      <c r="I614" s="33"/>
      <c r="J614" s="33"/>
      <c r="K614" s="33"/>
      <c r="L614" s="33">
        <f>L615</f>
        <v>535</v>
      </c>
      <c r="M614" s="9">
        <v>535</v>
      </c>
      <c r="N614" s="33">
        <f>N615</f>
        <v>0</v>
      </c>
      <c r="O614" s="33"/>
      <c r="P614" s="33"/>
      <c r="Q614" s="33"/>
      <c r="R614" s="33">
        <f>R615</f>
        <v>0</v>
      </c>
      <c r="S614" s="9">
        <v>0</v>
      </c>
      <c r="T614" s="33">
        <f>T615</f>
        <v>0</v>
      </c>
      <c r="U614" s="33"/>
      <c r="V614" s="33"/>
      <c r="W614" s="33"/>
      <c r="X614" s="33">
        <f>X615</f>
        <v>0</v>
      </c>
      <c r="Y614" s="9">
        <v>0</v>
      </c>
      <c r="Z614" s="44">
        <f>Z615</f>
        <v>0</v>
      </c>
      <c r="AA614" s="44"/>
      <c r="AB614" s="44"/>
      <c r="AC614" s="44"/>
      <c r="AD614" s="44"/>
      <c r="AE614" s="44"/>
      <c r="AF614" s="44">
        <f>AF615</f>
        <v>0</v>
      </c>
      <c r="AG614" s="45">
        <v>0</v>
      </c>
      <c r="AH614" s="44">
        <f>AH615</f>
        <v>0</v>
      </c>
      <c r="AI614" s="44"/>
      <c r="AJ614" s="44"/>
      <c r="AK614" s="44"/>
      <c r="AL614" s="44">
        <f>AL615</f>
        <v>0</v>
      </c>
    </row>
    <row r="615" spans="1:38" ht="38.25" outlineLevel="5" x14ac:dyDescent="0.25">
      <c r="A615" s="15" t="s">
        <v>58</v>
      </c>
      <c r="B615" s="8" t="s">
        <v>147</v>
      </c>
      <c r="C615" s="8" t="s">
        <v>57</v>
      </c>
      <c r="D615" s="8" t="s">
        <v>434</v>
      </c>
      <c r="E615" s="8" t="s">
        <v>59</v>
      </c>
      <c r="F615" s="33">
        <v>535</v>
      </c>
      <c r="G615" s="33"/>
      <c r="H615" s="33"/>
      <c r="I615" s="33"/>
      <c r="J615" s="33"/>
      <c r="K615" s="33"/>
      <c r="L615" s="34">
        <f>SUM(F615:K615)</f>
        <v>535</v>
      </c>
      <c r="M615" s="9">
        <v>535</v>
      </c>
      <c r="N615" s="33"/>
      <c r="O615" s="33"/>
      <c r="P615" s="33"/>
      <c r="Q615" s="33"/>
      <c r="R615" s="34">
        <f>SUM(N615:Q615)</f>
        <v>0</v>
      </c>
      <c r="S615" s="9">
        <v>0</v>
      </c>
      <c r="T615" s="33"/>
      <c r="U615" s="33"/>
      <c r="V615" s="33"/>
      <c r="W615" s="33"/>
      <c r="X615" s="34">
        <f>SUM(T615:W615)</f>
        <v>0</v>
      </c>
      <c r="Y615" s="9">
        <v>0</v>
      </c>
      <c r="Z615" s="44">
        <v>0</v>
      </c>
      <c r="AA615" s="44"/>
      <c r="AB615" s="44"/>
      <c r="AC615" s="44"/>
      <c r="AD615" s="44"/>
      <c r="AE615" s="44"/>
      <c r="AF615" s="46">
        <f>SUM(Z615:AE615)</f>
        <v>0</v>
      </c>
      <c r="AG615" s="45">
        <v>0</v>
      </c>
      <c r="AH615" s="44">
        <v>0</v>
      </c>
      <c r="AI615" s="44"/>
      <c r="AJ615" s="44"/>
      <c r="AK615" s="44"/>
      <c r="AL615" s="46">
        <f>SUM(AH615:AK615)</f>
        <v>0</v>
      </c>
    </row>
    <row r="616" spans="1:38" s="12" customFormat="1" ht="25.5" x14ac:dyDescent="0.2">
      <c r="A616" s="7" t="s">
        <v>435</v>
      </c>
      <c r="B616" s="13"/>
      <c r="C616" s="13"/>
      <c r="D616" s="13" t="s">
        <v>436</v>
      </c>
      <c r="E616" s="13"/>
      <c r="F616" s="30">
        <f>F617+F634+F639+F648+F665+F690+F708+F713+F726+F732+F737</f>
        <v>152291.35</v>
      </c>
      <c r="G616" s="30"/>
      <c r="H616" s="30"/>
      <c r="I616" s="30"/>
      <c r="J616" s="30"/>
      <c r="K616" s="30"/>
      <c r="L616" s="30">
        <f>L617+L634+L639+L648+L665+L690+L708+L713+L726+L732+L737</f>
        <v>152291.35</v>
      </c>
      <c r="M616" s="14">
        <v>152291.35</v>
      </c>
      <c r="N616" s="30">
        <f>N617+N634+N639+N648+N665+N690+N708+N713+N726+N732+N737</f>
        <v>0</v>
      </c>
      <c r="O616" s="30"/>
      <c r="P616" s="30"/>
      <c r="Q616" s="30"/>
      <c r="R616" s="30">
        <f>R617+R634+R639+R648+R665+R690+R708+R713+R726+R732+R737</f>
        <v>0</v>
      </c>
      <c r="S616" s="14">
        <v>72276.639999999999</v>
      </c>
      <c r="T616" s="30">
        <f>T617+T634+T639+T648+T665+T690+T708+T713+T726+T732+T737</f>
        <v>0</v>
      </c>
      <c r="U616" s="30"/>
      <c r="V616" s="30"/>
      <c r="W616" s="30"/>
      <c r="X616" s="30">
        <f>X617+X634+X639+X648+X665+X690+X708+X713+X726+X732+X737</f>
        <v>0</v>
      </c>
      <c r="Y616" s="14">
        <v>69333.84</v>
      </c>
      <c r="Z616" s="42">
        <f>Z617+Z634+Z639+Z648+Z665+Z690+Z708+Z713+Z726+Z732+Z737</f>
        <v>72276.639999999999</v>
      </c>
      <c r="AA616" s="42"/>
      <c r="AB616" s="42"/>
      <c r="AC616" s="42"/>
      <c r="AD616" s="42"/>
      <c r="AE616" s="42"/>
      <c r="AF616" s="42">
        <f>AF617+AF634+AF639+AF648+AF665+AF690+AF708+AF713+AF726+AF732+AF737</f>
        <v>72276.639999999999</v>
      </c>
      <c r="AG616" s="43">
        <v>72276.639999999999</v>
      </c>
      <c r="AH616" s="42">
        <f>AH617+AH634+AH639+AH648+AH665+AH690+AH708+AH713+AH726+AH732+AH737</f>
        <v>69333.84</v>
      </c>
      <c r="AI616" s="42"/>
      <c r="AJ616" s="42"/>
      <c r="AK616" s="42"/>
      <c r="AL616" s="42">
        <f>AL617+AL634+AL639+AL648+AL665+AL690+AL708+AL713+AL726+AL732+AL737</f>
        <v>69333.84</v>
      </c>
    </row>
    <row r="617" spans="1:38" ht="76.5" outlineLevel="1" x14ac:dyDescent="0.25">
      <c r="A617" s="48" t="s">
        <v>437</v>
      </c>
      <c r="B617" s="8"/>
      <c r="C617" s="8"/>
      <c r="D617" s="8" t="s">
        <v>438</v>
      </c>
      <c r="E617" s="8"/>
      <c r="F617" s="33">
        <f>F618+F622+F626+F630</f>
        <v>2751.15</v>
      </c>
      <c r="G617" s="33"/>
      <c r="H617" s="33"/>
      <c r="I617" s="33"/>
      <c r="J617" s="33"/>
      <c r="K617" s="33"/>
      <c r="L617" s="33">
        <f>L618+L622+L626+L630</f>
        <v>2751.15</v>
      </c>
      <c r="M617" s="9">
        <v>2751.15</v>
      </c>
      <c r="N617" s="33">
        <f>N618+N622+N626+N630</f>
        <v>0</v>
      </c>
      <c r="O617" s="33"/>
      <c r="P617" s="33"/>
      <c r="Q617" s="33"/>
      <c r="R617" s="33">
        <f>R618+R622+R626+R630</f>
        <v>0</v>
      </c>
      <c r="S617" s="9">
        <v>1555.3</v>
      </c>
      <c r="T617" s="33">
        <f>T618+T622+T626+T630</f>
        <v>0</v>
      </c>
      <c r="U617" s="33"/>
      <c r="V617" s="33"/>
      <c r="W617" s="33"/>
      <c r="X617" s="33">
        <f>X618+X622+X626+X630</f>
        <v>0</v>
      </c>
      <c r="Y617" s="9">
        <v>1555.3</v>
      </c>
      <c r="Z617" s="44">
        <f>Z618+Z622+Z626+Z630</f>
        <v>1555.3</v>
      </c>
      <c r="AA617" s="44"/>
      <c r="AB617" s="44"/>
      <c r="AC617" s="44"/>
      <c r="AD617" s="44"/>
      <c r="AE617" s="44"/>
      <c r="AF617" s="44">
        <f>AF618+AF622+AF626+AF630</f>
        <v>1555.3</v>
      </c>
      <c r="AG617" s="45">
        <v>1555.3</v>
      </c>
      <c r="AH617" s="44">
        <f>AH618+AH622+AH626+AH630</f>
        <v>1555.3</v>
      </c>
      <c r="AI617" s="44"/>
      <c r="AJ617" s="44"/>
      <c r="AK617" s="44"/>
      <c r="AL617" s="44">
        <f>AL618+AL622+AL626+AL630</f>
        <v>1555.3</v>
      </c>
    </row>
    <row r="618" spans="1:38" ht="63.75" outlineLevel="2" x14ac:dyDescent="0.25">
      <c r="A618" s="15" t="s">
        <v>439</v>
      </c>
      <c r="B618" s="8"/>
      <c r="C618" s="8"/>
      <c r="D618" s="8" t="s">
        <v>440</v>
      </c>
      <c r="E618" s="8"/>
      <c r="F618" s="33">
        <f>F619</f>
        <v>1191.0999999999999</v>
      </c>
      <c r="G618" s="33"/>
      <c r="H618" s="33"/>
      <c r="I618" s="33"/>
      <c r="J618" s="33"/>
      <c r="K618" s="33"/>
      <c r="L618" s="50">
        <f>L619</f>
        <v>1191.0999999999999</v>
      </c>
      <c r="M618" s="9">
        <v>1191.0999999999999</v>
      </c>
      <c r="N618" s="33">
        <f>N619</f>
        <v>0</v>
      </c>
      <c r="O618" s="33"/>
      <c r="P618" s="33"/>
      <c r="Q618" s="33"/>
      <c r="R618" s="33">
        <f>R619</f>
        <v>0</v>
      </c>
      <c r="S618" s="9">
        <v>1191.0999999999999</v>
      </c>
      <c r="T618" s="33">
        <f>T619</f>
        <v>0</v>
      </c>
      <c r="U618" s="33"/>
      <c r="V618" s="33"/>
      <c r="W618" s="33"/>
      <c r="X618" s="33">
        <f>X619</f>
        <v>0</v>
      </c>
      <c r="Y618" s="9">
        <v>1191.0999999999999</v>
      </c>
      <c r="Z618" s="44">
        <f>Z619</f>
        <v>1191.0999999999999</v>
      </c>
      <c r="AA618" s="44"/>
      <c r="AB618" s="44"/>
      <c r="AC618" s="44"/>
      <c r="AD618" s="44"/>
      <c r="AE618" s="44"/>
      <c r="AF618" s="44">
        <f>AF619</f>
        <v>1191.0999999999999</v>
      </c>
      <c r="AG618" s="45">
        <v>1191.0999999999999</v>
      </c>
      <c r="AH618" s="44">
        <f>AH619</f>
        <v>1191.0999999999999</v>
      </c>
      <c r="AI618" s="44"/>
      <c r="AJ618" s="44"/>
      <c r="AK618" s="44"/>
      <c r="AL618" s="44">
        <f>AL619</f>
        <v>1191.0999999999999</v>
      </c>
    </row>
    <row r="619" spans="1:38" outlineLevel="3" x14ac:dyDescent="0.25">
      <c r="A619" s="15" t="s">
        <v>237</v>
      </c>
      <c r="B619" s="8" t="s">
        <v>147</v>
      </c>
      <c r="C619" s="8"/>
      <c r="D619" s="8" t="s">
        <v>440</v>
      </c>
      <c r="E619" s="8"/>
      <c r="F619" s="33">
        <f>F620</f>
        <v>1191.0999999999999</v>
      </c>
      <c r="G619" s="33"/>
      <c r="H619" s="33"/>
      <c r="I619" s="33"/>
      <c r="J619" s="33"/>
      <c r="K619" s="33"/>
      <c r="L619" s="33">
        <f>L620</f>
        <v>1191.0999999999999</v>
      </c>
      <c r="M619" s="9">
        <v>1191.0999999999999</v>
      </c>
      <c r="N619" s="33">
        <f>N620</f>
        <v>0</v>
      </c>
      <c r="O619" s="33"/>
      <c r="P619" s="33"/>
      <c r="Q619" s="33"/>
      <c r="R619" s="33">
        <f>R620</f>
        <v>0</v>
      </c>
      <c r="S619" s="9">
        <v>1191.0999999999999</v>
      </c>
      <c r="T619" s="33">
        <f>T620</f>
        <v>0</v>
      </c>
      <c r="U619" s="33"/>
      <c r="V619" s="33"/>
      <c r="W619" s="33"/>
      <c r="X619" s="33">
        <f>X620</f>
        <v>0</v>
      </c>
      <c r="Y619" s="9">
        <v>1191.0999999999999</v>
      </c>
      <c r="Z619" s="44">
        <f>Z620</f>
        <v>1191.0999999999999</v>
      </c>
      <c r="AA619" s="44"/>
      <c r="AB619" s="44"/>
      <c r="AC619" s="44"/>
      <c r="AD619" s="44"/>
      <c r="AE619" s="44"/>
      <c r="AF619" s="44">
        <f>AF620</f>
        <v>1191.0999999999999</v>
      </c>
      <c r="AG619" s="45">
        <v>1191.0999999999999</v>
      </c>
      <c r="AH619" s="44">
        <f>AH620</f>
        <v>1191.0999999999999</v>
      </c>
      <c r="AI619" s="44"/>
      <c r="AJ619" s="44"/>
      <c r="AK619" s="44"/>
      <c r="AL619" s="44">
        <f>AL620</f>
        <v>1191.0999999999999</v>
      </c>
    </row>
    <row r="620" spans="1:38" ht="25.5" outlineLevel="4" x14ac:dyDescent="0.25">
      <c r="A620" s="15" t="s">
        <v>238</v>
      </c>
      <c r="B620" s="8" t="s">
        <v>147</v>
      </c>
      <c r="C620" s="8" t="s">
        <v>239</v>
      </c>
      <c r="D620" s="8" t="s">
        <v>440</v>
      </c>
      <c r="E620" s="8"/>
      <c r="F620" s="33">
        <f>F621</f>
        <v>1191.0999999999999</v>
      </c>
      <c r="G620" s="33"/>
      <c r="H620" s="33"/>
      <c r="I620" s="33"/>
      <c r="J620" s="33"/>
      <c r="K620" s="33"/>
      <c r="L620" s="33">
        <f>L621</f>
        <v>1191.0999999999999</v>
      </c>
      <c r="M620" s="9">
        <v>1191.0999999999999</v>
      </c>
      <c r="N620" s="33">
        <f>N621</f>
        <v>0</v>
      </c>
      <c r="O620" s="33"/>
      <c r="P620" s="33"/>
      <c r="Q620" s="33"/>
      <c r="R620" s="33">
        <f>R621</f>
        <v>0</v>
      </c>
      <c r="S620" s="9">
        <v>1191.0999999999999</v>
      </c>
      <c r="T620" s="33">
        <f>T621</f>
        <v>0</v>
      </c>
      <c r="U620" s="33"/>
      <c r="V620" s="33"/>
      <c r="W620" s="33"/>
      <c r="X620" s="33">
        <f>X621</f>
        <v>0</v>
      </c>
      <c r="Y620" s="9">
        <v>1191.0999999999999</v>
      </c>
      <c r="Z620" s="44">
        <f>Z621</f>
        <v>1191.0999999999999</v>
      </c>
      <c r="AA620" s="44"/>
      <c r="AB620" s="44"/>
      <c r="AC620" s="44"/>
      <c r="AD620" s="44"/>
      <c r="AE620" s="44"/>
      <c r="AF620" s="44">
        <f>AF621</f>
        <v>1191.0999999999999</v>
      </c>
      <c r="AG620" s="45">
        <v>1191.0999999999999</v>
      </c>
      <c r="AH620" s="44">
        <f>AH621</f>
        <v>1191.0999999999999</v>
      </c>
      <c r="AI620" s="44"/>
      <c r="AJ620" s="44"/>
      <c r="AK620" s="44"/>
      <c r="AL620" s="44">
        <f>AL621</f>
        <v>1191.0999999999999</v>
      </c>
    </row>
    <row r="621" spans="1:38" outlineLevel="5" x14ac:dyDescent="0.25">
      <c r="A621" s="15" t="s">
        <v>17</v>
      </c>
      <c r="B621" s="8" t="s">
        <v>147</v>
      </c>
      <c r="C621" s="8" t="s">
        <v>239</v>
      </c>
      <c r="D621" s="8" t="s">
        <v>440</v>
      </c>
      <c r="E621" s="8" t="s">
        <v>18</v>
      </c>
      <c r="F621" s="33">
        <v>1191.0999999999999</v>
      </c>
      <c r="G621" s="33"/>
      <c r="H621" s="33"/>
      <c r="I621" s="33"/>
      <c r="J621" s="33"/>
      <c r="K621" s="33"/>
      <c r="L621" s="34">
        <f>SUM(F621:K621)</f>
        <v>1191.0999999999999</v>
      </c>
      <c r="M621" s="9">
        <v>1191.0999999999999</v>
      </c>
      <c r="N621" s="33"/>
      <c r="O621" s="33"/>
      <c r="P621" s="33"/>
      <c r="Q621" s="33"/>
      <c r="R621" s="34">
        <f>SUM(N621:Q621)</f>
        <v>0</v>
      </c>
      <c r="S621" s="9">
        <v>1191.0999999999999</v>
      </c>
      <c r="T621" s="33"/>
      <c r="U621" s="33"/>
      <c r="V621" s="33"/>
      <c r="W621" s="33"/>
      <c r="X621" s="34">
        <f>SUM(T621:W621)</f>
        <v>0</v>
      </c>
      <c r="Y621" s="9">
        <v>1191.0999999999999</v>
      </c>
      <c r="Z621" s="44">
        <v>1191.0999999999999</v>
      </c>
      <c r="AA621" s="44"/>
      <c r="AB621" s="44"/>
      <c r="AC621" s="44"/>
      <c r="AD621" s="44"/>
      <c r="AE621" s="44"/>
      <c r="AF621" s="46">
        <f>SUM(Z621:AE621)</f>
        <v>1191.0999999999999</v>
      </c>
      <c r="AG621" s="45">
        <v>1191.0999999999999</v>
      </c>
      <c r="AH621" s="44">
        <v>1191.0999999999999</v>
      </c>
      <c r="AI621" s="44"/>
      <c r="AJ621" s="44"/>
      <c r="AK621" s="44"/>
      <c r="AL621" s="46">
        <f>SUM(AH621:AK621)</f>
        <v>1191.0999999999999</v>
      </c>
    </row>
    <row r="622" spans="1:38" ht="25.5" outlineLevel="2" x14ac:dyDescent="0.25">
      <c r="A622" s="15" t="s">
        <v>441</v>
      </c>
      <c r="B622" s="8"/>
      <c r="C622" s="8"/>
      <c r="D622" s="8" t="s">
        <v>442</v>
      </c>
      <c r="E622" s="8"/>
      <c r="F622" s="33">
        <f>F623</f>
        <v>1095.9000000000001</v>
      </c>
      <c r="G622" s="33"/>
      <c r="H622" s="33"/>
      <c r="I622" s="33"/>
      <c r="J622" s="33"/>
      <c r="K622" s="33"/>
      <c r="L622" s="33">
        <f>L623</f>
        <v>1095.9000000000001</v>
      </c>
      <c r="M622" s="9">
        <v>1095.9000000000001</v>
      </c>
      <c r="N622" s="33">
        <f>N623</f>
        <v>0</v>
      </c>
      <c r="O622" s="33"/>
      <c r="P622" s="33"/>
      <c r="Q622" s="33"/>
      <c r="R622" s="33">
        <f>R623</f>
        <v>0</v>
      </c>
      <c r="S622" s="9">
        <v>0</v>
      </c>
      <c r="T622" s="33">
        <f>T623</f>
        <v>0</v>
      </c>
      <c r="U622" s="33"/>
      <c r="V622" s="33"/>
      <c r="W622" s="33"/>
      <c r="X622" s="33">
        <f>X623</f>
        <v>0</v>
      </c>
      <c r="Y622" s="9">
        <v>0</v>
      </c>
      <c r="Z622" s="44">
        <f>Z623</f>
        <v>0</v>
      </c>
      <c r="AA622" s="44"/>
      <c r="AB622" s="44"/>
      <c r="AC622" s="44"/>
      <c r="AD622" s="44"/>
      <c r="AE622" s="44"/>
      <c r="AF622" s="44">
        <f>AF623</f>
        <v>0</v>
      </c>
      <c r="AG622" s="45">
        <v>0</v>
      </c>
      <c r="AH622" s="44">
        <f>AH623</f>
        <v>0</v>
      </c>
      <c r="AI622" s="44"/>
      <c r="AJ622" s="44"/>
      <c r="AK622" s="44"/>
      <c r="AL622" s="44">
        <f>AL623</f>
        <v>0</v>
      </c>
    </row>
    <row r="623" spans="1:38" outlineLevel="3" x14ac:dyDescent="0.25">
      <c r="A623" s="15" t="s">
        <v>237</v>
      </c>
      <c r="B623" s="8" t="s">
        <v>147</v>
      </c>
      <c r="C623" s="8"/>
      <c r="D623" s="8" t="s">
        <v>442</v>
      </c>
      <c r="E623" s="8"/>
      <c r="F623" s="33">
        <f>F624</f>
        <v>1095.9000000000001</v>
      </c>
      <c r="G623" s="33"/>
      <c r="H623" s="33"/>
      <c r="I623" s="33"/>
      <c r="J623" s="33"/>
      <c r="K623" s="33"/>
      <c r="L623" s="33">
        <f>L624</f>
        <v>1095.9000000000001</v>
      </c>
      <c r="M623" s="9">
        <v>1095.9000000000001</v>
      </c>
      <c r="N623" s="33">
        <f>N624</f>
        <v>0</v>
      </c>
      <c r="O623" s="33"/>
      <c r="P623" s="33"/>
      <c r="Q623" s="33"/>
      <c r="R623" s="33">
        <f>R624</f>
        <v>0</v>
      </c>
      <c r="S623" s="9">
        <v>0</v>
      </c>
      <c r="T623" s="33">
        <f>T624</f>
        <v>0</v>
      </c>
      <c r="U623" s="33"/>
      <c r="V623" s="33"/>
      <c r="W623" s="33"/>
      <c r="X623" s="33">
        <f>X624</f>
        <v>0</v>
      </c>
      <c r="Y623" s="9">
        <v>0</v>
      </c>
      <c r="Z623" s="44">
        <f>Z624</f>
        <v>0</v>
      </c>
      <c r="AA623" s="44"/>
      <c r="AB623" s="44"/>
      <c r="AC623" s="44"/>
      <c r="AD623" s="44"/>
      <c r="AE623" s="44"/>
      <c r="AF623" s="44">
        <f>AF624</f>
        <v>0</v>
      </c>
      <c r="AG623" s="45">
        <v>0</v>
      </c>
      <c r="AH623" s="44">
        <f>AH624</f>
        <v>0</v>
      </c>
      <c r="AI623" s="44"/>
      <c r="AJ623" s="44"/>
      <c r="AK623" s="44"/>
      <c r="AL623" s="44">
        <f>AL624</f>
        <v>0</v>
      </c>
    </row>
    <row r="624" spans="1:38" ht="25.5" outlineLevel="4" x14ac:dyDescent="0.25">
      <c r="A624" s="15" t="s">
        <v>238</v>
      </c>
      <c r="B624" s="8" t="s">
        <v>147</v>
      </c>
      <c r="C624" s="8" t="s">
        <v>239</v>
      </c>
      <c r="D624" s="8" t="s">
        <v>442</v>
      </c>
      <c r="E624" s="8"/>
      <c r="F624" s="33">
        <f>F625</f>
        <v>1095.9000000000001</v>
      </c>
      <c r="G624" s="33"/>
      <c r="H624" s="33"/>
      <c r="I624" s="33"/>
      <c r="J624" s="33"/>
      <c r="K624" s="33"/>
      <c r="L624" s="33">
        <f>L625</f>
        <v>1095.9000000000001</v>
      </c>
      <c r="M624" s="9">
        <v>1095.9000000000001</v>
      </c>
      <c r="N624" s="33">
        <f>N625</f>
        <v>0</v>
      </c>
      <c r="O624" s="33"/>
      <c r="P624" s="33"/>
      <c r="Q624" s="33"/>
      <c r="R624" s="33">
        <f>R625</f>
        <v>0</v>
      </c>
      <c r="S624" s="9">
        <v>0</v>
      </c>
      <c r="T624" s="33">
        <f>T625</f>
        <v>0</v>
      </c>
      <c r="U624" s="33"/>
      <c r="V624" s="33"/>
      <c r="W624" s="33"/>
      <c r="X624" s="33">
        <f>X625</f>
        <v>0</v>
      </c>
      <c r="Y624" s="9">
        <v>0</v>
      </c>
      <c r="Z624" s="44">
        <f>Z625</f>
        <v>0</v>
      </c>
      <c r="AA624" s="44"/>
      <c r="AB624" s="44"/>
      <c r="AC624" s="44"/>
      <c r="AD624" s="44"/>
      <c r="AE624" s="44"/>
      <c r="AF624" s="44">
        <f>AF625</f>
        <v>0</v>
      </c>
      <c r="AG624" s="45">
        <v>0</v>
      </c>
      <c r="AH624" s="44">
        <f>AH625</f>
        <v>0</v>
      </c>
      <c r="AI624" s="44"/>
      <c r="AJ624" s="44"/>
      <c r="AK624" s="44"/>
      <c r="AL624" s="44">
        <f>AL625</f>
        <v>0</v>
      </c>
    </row>
    <row r="625" spans="1:38" ht="38.25" outlineLevel="5" x14ac:dyDescent="0.25">
      <c r="A625" s="15" t="s">
        <v>58</v>
      </c>
      <c r="B625" s="8" t="s">
        <v>147</v>
      </c>
      <c r="C625" s="8" t="s">
        <v>239</v>
      </c>
      <c r="D625" s="8" t="s">
        <v>442</v>
      </c>
      <c r="E625" s="8" t="s">
        <v>59</v>
      </c>
      <c r="F625" s="33">
        <v>1095.9000000000001</v>
      </c>
      <c r="G625" s="33"/>
      <c r="H625" s="33"/>
      <c r="I625" s="33"/>
      <c r="J625" s="33"/>
      <c r="K625" s="33"/>
      <c r="L625" s="34">
        <f>SUM(F625:K625)</f>
        <v>1095.9000000000001</v>
      </c>
      <c r="M625" s="9">
        <v>1095.9000000000001</v>
      </c>
      <c r="N625" s="33"/>
      <c r="O625" s="33"/>
      <c r="P625" s="33"/>
      <c r="Q625" s="33"/>
      <c r="R625" s="34">
        <f>SUM(N625:Q625)</f>
        <v>0</v>
      </c>
      <c r="S625" s="9">
        <v>0</v>
      </c>
      <c r="T625" s="33"/>
      <c r="U625" s="33"/>
      <c r="V625" s="33"/>
      <c r="W625" s="33"/>
      <c r="X625" s="34">
        <f>SUM(T625:W625)</f>
        <v>0</v>
      </c>
      <c r="Y625" s="9">
        <v>0</v>
      </c>
      <c r="Z625" s="44">
        <v>0</v>
      </c>
      <c r="AA625" s="44"/>
      <c r="AB625" s="44"/>
      <c r="AC625" s="44"/>
      <c r="AD625" s="44"/>
      <c r="AE625" s="44"/>
      <c r="AF625" s="46">
        <f>SUM(Z625:AE625)</f>
        <v>0</v>
      </c>
      <c r="AG625" s="45">
        <v>0</v>
      </c>
      <c r="AH625" s="44">
        <v>0</v>
      </c>
      <c r="AI625" s="44"/>
      <c r="AJ625" s="44"/>
      <c r="AK625" s="44"/>
      <c r="AL625" s="46">
        <f>SUM(AH625:AK625)</f>
        <v>0</v>
      </c>
    </row>
    <row r="626" spans="1:38" ht="38.25" outlineLevel="2" x14ac:dyDescent="0.25">
      <c r="A626" s="15" t="s">
        <v>443</v>
      </c>
      <c r="B626" s="8"/>
      <c r="C626" s="8"/>
      <c r="D626" s="8" t="s">
        <v>444</v>
      </c>
      <c r="E626" s="8"/>
      <c r="F626" s="33">
        <f>F627</f>
        <v>255.15</v>
      </c>
      <c r="G626" s="33"/>
      <c r="H626" s="33"/>
      <c r="I626" s="33"/>
      <c r="J626" s="33"/>
      <c r="K626" s="33"/>
      <c r="L626" s="50">
        <f>L627</f>
        <v>255.15</v>
      </c>
      <c r="M626" s="9">
        <v>255.15</v>
      </c>
      <c r="N626" s="33">
        <f>N627</f>
        <v>0</v>
      </c>
      <c r="O626" s="33"/>
      <c r="P626" s="33"/>
      <c r="Q626" s="33"/>
      <c r="R626" s="33">
        <f>R627</f>
        <v>0</v>
      </c>
      <c r="S626" s="9">
        <v>255.2</v>
      </c>
      <c r="T626" s="33">
        <f>T627</f>
        <v>0</v>
      </c>
      <c r="U626" s="33"/>
      <c r="V626" s="33"/>
      <c r="W626" s="33"/>
      <c r="X626" s="33">
        <f>X627</f>
        <v>0</v>
      </c>
      <c r="Y626" s="9">
        <v>255.2</v>
      </c>
      <c r="Z626" s="44">
        <f>Z627</f>
        <v>255.2</v>
      </c>
      <c r="AA626" s="44"/>
      <c r="AB626" s="44"/>
      <c r="AC626" s="44"/>
      <c r="AD626" s="44"/>
      <c r="AE626" s="44"/>
      <c r="AF626" s="44">
        <f>AF627</f>
        <v>255.2</v>
      </c>
      <c r="AG626" s="45">
        <v>255.2</v>
      </c>
      <c r="AH626" s="44">
        <f>AH627</f>
        <v>255.2</v>
      </c>
      <c r="AI626" s="44"/>
      <c r="AJ626" s="44"/>
      <c r="AK626" s="44"/>
      <c r="AL626" s="44">
        <f>AL627</f>
        <v>255.2</v>
      </c>
    </row>
    <row r="627" spans="1:38" outlineLevel="3" x14ac:dyDescent="0.25">
      <c r="A627" s="15" t="s">
        <v>237</v>
      </c>
      <c r="B627" s="8" t="s">
        <v>147</v>
      </c>
      <c r="C627" s="8"/>
      <c r="D627" s="8" t="s">
        <v>444</v>
      </c>
      <c r="E627" s="8"/>
      <c r="F627" s="33">
        <f>F628</f>
        <v>255.15</v>
      </c>
      <c r="G627" s="33"/>
      <c r="H627" s="33"/>
      <c r="I627" s="33"/>
      <c r="J627" s="33"/>
      <c r="K627" s="33"/>
      <c r="L627" s="33">
        <f>L628</f>
        <v>255.15</v>
      </c>
      <c r="M627" s="9">
        <v>255.15</v>
      </c>
      <c r="N627" s="33">
        <f>N628</f>
        <v>0</v>
      </c>
      <c r="O627" s="33"/>
      <c r="P627" s="33"/>
      <c r="Q627" s="33"/>
      <c r="R627" s="33">
        <f>R628</f>
        <v>0</v>
      </c>
      <c r="S627" s="9">
        <v>255.2</v>
      </c>
      <c r="T627" s="33">
        <f>T628</f>
        <v>0</v>
      </c>
      <c r="U627" s="33"/>
      <c r="V627" s="33"/>
      <c r="W627" s="33"/>
      <c r="X627" s="33">
        <f>X628</f>
        <v>0</v>
      </c>
      <c r="Y627" s="9">
        <v>255.2</v>
      </c>
      <c r="Z627" s="44">
        <f>Z628</f>
        <v>255.2</v>
      </c>
      <c r="AA627" s="44"/>
      <c r="AB627" s="44"/>
      <c r="AC627" s="44"/>
      <c r="AD627" s="44"/>
      <c r="AE627" s="44"/>
      <c r="AF627" s="44">
        <f>AF628</f>
        <v>255.2</v>
      </c>
      <c r="AG627" s="45">
        <v>255.2</v>
      </c>
      <c r="AH627" s="44">
        <f>AH628</f>
        <v>255.2</v>
      </c>
      <c r="AI627" s="44"/>
      <c r="AJ627" s="44"/>
      <c r="AK627" s="44"/>
      <c r="AL627" s="44">
        <f>AL628</f>
        <v>255.2</v>
      </c>
    </row>
    <row r="628" spans="1:38" ht="25.5" outlineLevel="4" x14ac:dyDescent="0.25">
      <c r="A628" s="15" t="s">
        <v>238</v>
      </c>
      <c r="B628" s="8" t="s">
        <v>147</v>
      </c>
      <c r="C628" s="8" t="s">
        <v>239</v>
      </c>
      <c r="D628" s="8" t="s">
        <v>444</v>
      </c>
      <c r="E628" s="8"/>
      <c r="F628" s="33">
        <f>F629</f>
        <v>255.15</v>
      </c>
      <c r="G628" s="33"/>
      <c r="H628" s="33"/>
      <c r="I628" s="33"/>
      <c r="J628" s="33"/>
      <c r="K628" s="33"/>
      <c r="L628" s="33">
        <f>L629</f>
        <v>255.15</v>
      </c>
      <c r="M628" s="9">
        <v>255.15</v>
      </c>
      <c r="N628" s="33">
        <f>N629</f>
        <v>0</v>
      </c>
      <c r="O628" s="33"/>
      <c r="P628" s="33"/>
      <c r="Q628" s="33"/>
      <c r="R628" s="33">
        <f>R629</f>
        <v>0</v>
      </c>
      <c r="S628" s="9">
        <v>255.2</v>
      </c>
      <c r="T628" s="33">
        <f>T629</f>
        <v>0</v>
      </c>
      <c r="U628" s="33"/>
      <c r="V628" s="33"/>
      <c r="W628" s="33"/>
      <c r="X628" s="33">
        <f>X629</f>
        <v>0</v>
      </c>
      <c r="Y628" s="9">
        <v>255.2</v>
      </c>
      <c r="Z628" s="44">
        <f>Z629</f>
        <v>255.2</v>
      </c>
      <c r="AA628" s="44"/>
      <c r="AB628" s="44"/>
      <c r="AC628" s="44"/>
      <c r="AD628" s="44"/>
      <c r="AE628" s="44"/>
      <c r="AF628" s="44">
        <f>AF629</f>
        <v>255.2</v>
      </c>
      <c r="AG628" s="45">
        <v>255.2</v>
      </c>
      <c r="AH628" s="44">
        <f>AH629</f>
        <v>255.2</v>
      </c>
      <c r="AI628" s="44"/>
      <c r="AJ628" s="44"/>
      <c r="AK628" s="44"/>
      <c r="AL628" s="44">
        <f>AL629</f>
        <v>255.2</v>
      </c>
    </row>
    <row r="629" spans="1:38" ht="38.25" outlineLevel="5" x14ac:dyDescent="0.25">
      <c r="A629" s="15" t="s">
        <v>58</v>
      </c>
      <c r="B629" s="8" t="s">
        <v>147</v>
      </c>
      <c r="C629" s="8" t="s">
        <v>239</v>
      </c>
      <c r="D629" s="8" t="s">
        <v>444</v>
      </c>
      <c r="E629" s="8" t="s">
        <v>59</v>
      </c>
      <c r="F629" s="33">
        <v>255.15</v>
      </c>
      <c r="G629" s="33"/>
      <c r="H629" s="33"/>
      <c r="I629" s="33"/>
      <c r="J629" s="33"/>
      <c r="K629" s="33"/>
      <c r="L629" s="34">
        <f>SUM(F629:K629)</f>
        <v>255.15</v>
      </c>
      <c r="M629" s="9">
        <v>255.15</v>
      </c>
      <c r="N629" s="33"/>
      <c r="O629" s="33"/>
      <c r="P629" s="33"/>
      <c r="Q629" s="33"/>
      <c r="R629" s="34">
        <f>SUM(N629:Q629)</f>
        <v>0</v>
      </c>
      <c r="S629" s="9">
        <v>255.2</v>
      </c>
      <c r="T629" s="33"/>
      <c r="U629" s="33"/>
      <c r="V629" s="33"/>
      <c r="W629" s="33"/>
      <c r="X629" s="34">
        <f>SUM(T629:W629)</f>
        <v>0</v>
      </c>
      <c r="Y629" s="9">
        <v>255.2</v>
      </c>
      <c r="Z629" s="44">
        <v>255.2</v>
      </c>
      <c r="AA629" s="44"/>
      <c r="AB629" s="44"/>
      <c r="AC629" s="44"/>
      <c r="AD629" s="44"/>
      <c r="AE629" s="44"/>
      <c r="AF629" s="46">
        <f>SUM(Z629:AE629)</f>
        <v>255.2</v>
      </c>
      <c r="AG629" s="45">
        <v>255.2</v>
      </c>
      <c r="AH629" s="44">
        <v>255.2</v>
      </c>
      <c r="AI629" s="44"/>
      <c r="AJ629" s="44"/>
      <c r="AK629" s="44"/>
      <c r="AL629" s="46">
        <f>SUM(AH629:AK629)</f>
        <v>255.2</v>
      </c>
    </row>
    <row r="630" spans="1:38" ht="38.25" outlineLevel="2" x14ac:dyDescent="0.25">
      <c r="A630" s="15" t="s">
        <v>445</v>
      </c>
      <c r="B630" s="8"/>
      <c r="C630" s="8"/>
      <c r="D630" s="8" t="s">
        <v>446</v>
      </c>
      <c r="E630" s="8"/>
      <c r="F630" s="33">
        <f>F631</f>
        <v>209</v>
      </c>
      <c r="G630" s="33"/>
      <c r="H630" s="33"/>
      <c r="I630" s="33"/>
      <c r="J630" s="33"/>
      <c r="K630" s="33"/>
      <c r="L630" s="33">
        <f>L631</f>
        <v>209</v>
      </c>
      <c r="M630" s="9">
        <v>209</v>
      </c>
      <c r="N630" s="33">
        <f>N631</f>
        <v>0</v>
      </c>
      <c r="O630" s="33"/>
      <c r="P630" s="33"/>
      <c r="Q630" s="33"/>
      <c r="R630" s="33">
        <f>R631</f>
        <v>0</v>
      </c>
      <c r="S630" s="9">
        <v>109</v>
      </c>
      <c r="T630" s="33">
        <f>T631</f>
        <v>0</v>
      </c>
      <c r="U630" s="33"/>
      <c r="V630" s="33"/>
      <c r="W630" s="33"/>
      <c r="X630" s="33">
        <f>X631</f>
        <v>0</v>
      </c>
      <c r="Y630" s="9">
        <v>109</v>
      </c>
      <c r="Z630" s="44">
        <f>Z631</f>
        <v>109</v>
      </c>
      <c r="AA630" s="44"/>
      <c r="AB630" s="44"/>
      <c r="AC630" s="44"/>
      <c r="AD630" s="44"/>
      <c r="AE630" s="44"/>
      <c r="AF630" s="44">
        <f>AF631</f>
        <v>109</v>
      </c>
      <c r="AG630" s="45">
        <v>109</v>
      </c>
      <c r="AH630" s="44">
        <f>AH631</f>
        <v>109</v>
      </c>
      <c r="AI630" s="44"/>
      <c r="AJ630" s="44"/>
      <c r="AK630" s="44"/>
      <c r="AL630" s="44">
        <f>AL631</f>
        <v>109</v>
      </c>
    </row>
    <row r="631" spans="1:38" ht="25.5" outlineLevel="3" x14ac:dyDescent="0.25">
      <c r="A631" s="15" t="s">
        <v>395</v>
      </c>
      <c r="B631" s="8" t="s">
        <v>67</v>
      </c>
      <c r="C631" s="8"/>
      <c r="D631" s="8" t="s">
        <v>446</v>
      </c>
      <c r="E631" s="8"/>
      <c r="F631" s="33">
        <f>F632</f>
        <v>209</v>
      </c>
      <c r="G631" s="33"/>
      <c r="H631" s="33"/>
      <c r="I631" s="33"/>
      <c r="J631" s="33"/>
      <c r="K631" s="33"/>
      <c r="L631" s="33">
        <f>L632</f>
        <v>209</v>
      </c>
      <c r="M631" s="9">
        <v>209</v>
      </c>
      <c r="N631" s="33">
        <f>N632</f>
        <v>0</v>
      </c>
      <c r="O631" s="33"/>
      <c r="P631" s="33"/>
      <c r="Q631" s="33"/>
      <c r="R631" s="33">
        <f>R632</f>
        <v>0</v>
      </c>
      <c r="S631" s="9">
        <v>109</v>
      </c>
      <c r="T631" s="33">
        <f>T632</f>
        <v>0</v>
      </c>
      <c r="U631" s="33"/>
      <c r="V631" s="33"/>
      <c r="W631" s="33"/>
      <c r="X631" s="33">
        <f>X632</f>
        <v>0</v>
      </c>
      <c r="Y631" s="9">
        <v>109</v>
      </c>
      <c r="Z631" s="44">
        <f>Z632</f>
        <v>109</v>
      </c>
      <c r="AA631" s="44"/>
      <c r="AB631" s="44"/>
      <c r="AC631" s="44"/>
      <c r="AD631" s="44"/>
      <c r="AE631" s="44"/>
      <c r="AF631" s="44">
        <f>AF632</f>
        <v>109</v>
      </c>
      <c r="AG631" s="45">
        <v>109</v>
      </c>
      <c r="AH631" s="44">
        <f>AH632</f>
        <v>109</v>
      </c>
      <c r="AI631" s="44"/>
      <c r="AJ631" s="44"/>
      <c r="AK631" s="44"/>
      <c r="AL631" s="44">
        <f>AL632</f>
        <v>109</v>
      </c>
    </row>
    <row r="632" spans="1:38" outlineLevel="4" x14ac:dyDescent="0.25">
      <c r="A632" s="15" t="s">
        <v>426</v>
      </c>
      <c r="B632" s="8" t="s">
        <v>67</v>
      </c>
      <c r="C632" s="8" t="s">
        <v>32</v>
      </c>
      <c r="D632" s="8" t="s">
        <v>446</v>
      </c>
      <c r="E632" s="8"/>
      <c r="F632" s="33">
        <f>F633</f>
        <v>209</v>
      </c>
      <c r="G632" s="33"/>
      <c r="H632" s="33"/>
      <c r="I632" s="33"/>
      <c r="J632" s="33"/>
      <c r="K632" s="33"/>
      <c r="L632" s="33">
        <f>L633</f>
        <v>209</v>
      </c>
      <c r="M632" s="9">
        <v>209</v>
      </c>
      <c r="N632" s="33">
        <f>N633</f>
        <v>0</v>
      </c>
      <c r="O632" s="33"/>
      <c r="P632" s="33"/>
      <c r="Q632" s="33"/>
      <c r="R632" s="33">
        <f>R633</f>
        <v>0</v>
      </c>
      <c r="S632" s="9">
        <v>109</v>
      </c>
      <c r="T632" s="33">
        <f>T633</f>
        <v>0</v>
      </c>
      <c r="U632" s="33"/>
      <c r="V632" s="33"/>
      <c r="W632" s="33"/>
      <c r="X632" s="33">
        <f>X633</f>
        <v>0</v>
      </c>
      <c r="Y632" s="9">
        <v>109</v>
      </c>
      <c r="Z632" s="44">
        <f>Z633</f>
        <v>109</v>
      </c>
      <c r="AA632" s="44"/>
      <c r="AB632" s="44"/>
      <c r="AC632" s="44"/>
      <c r="AD632" s="44"/>
      <c r="AE632" s="44"/>
      <c r="AF632" s="44">
        <f>AF633</f>
        <v>109</v>
      </c>
      <c r="AG632" s="45">
        <v>109</v>
      </c>
      <c r="AH632" s="44">
        <f>AH633</f>
        <v>109</v>
      </c>
      <c r="AI632" s="44"/>
      <c r="AJ632" s="44"/>
      <c r="AK632" s="44"/>
      <c r="AL632" s="44">
        <f>AL633</f>
        <v>109</v>
      </c>
    </row>
    <row r="633" spans="1:38" ht="38.25" outlineLevel="5" x14ac:dyDescent="0.25">
      <c r="A633" s="15" t="s">
        <v>58</v>
      </c>
      <c r="B633" s="8" t="s">
        <v>67</v>
      </c>
      <c r="C633" s="8" t="s">
        <v>32</v>
      </c>
      <c r="D633" s="8" t="s">
        <v>446</v>
      </c>
      <c r="E633" s="8" t="s">
        <v>59</v>
      </c>
      <c r="F633" s="33">
        <v>209</v>
      </c>
      <c r="G633" s="33"/>
      <c r="H633" s="33"/>
      <c r="I633" s="33"/>
      <c r="J633" s="33"/>
      <c r="K633" s="33"/>
      <c r="L633" s="34">
        <f>SUM(F633:K633)</f>
        <v>209</v>
      </c>
      <c r="M633" s="9">
        <v>209</v>
      </c>
      <c r="N633" s="33"/>
      <c r="O633" s="33"/>
      <c r="P633" s="33"/>
      <c r="Q633" s="33"/>
      <c r="R633" s="34">
        <f>SUM(N633:Q633)</f>
        <v>0</v>
      </c>
      <c r="S633" s="9">
        <v>109</v>
      </c>
      <c r="T633" s="33"/>
      <c r="U633" s="33"/>
      <c r="V633" s="33"/>
      <c r="W633" s="33"/>
      <c r="X633" s="34">
        <f>SUM(T633:W633)</f>
        <v>0</v>
      </c>
      <c r="Y633" s="9">
        <v>109</v>
      </c>
      <c r="Z633" s="44">
        <v>109</v>
      </c>
      <c r="AA633" s="44"/>
      <c r="AB633" s="44"/>
      <c r="AC633" s="44"/>
      <c r="AD633" s="44"/>
      <c r="AE633" s="44"/>
      <c r="AF633" s="46">
        <f>SUM(Z633:AE633)</f>
        <v>109</v>
      </c>
      <c r="AG633" s="45">
        <v>109</v>
      </c>
      <c r="AH633" s="44">
        <v>109</v>
      </c>
      <c r="AI633" s="44"/>
      <c r="AJ633" s="44"/>
      <c r="AK633" s="44"/>
      <c r="AL633" s="46">
        <f>SUM(AH633:AK633)</f>
        <v>109</v>
      </c>
    </row>
    <row r="634" spans="1:38" ht="63.75" outlineLevel="1" x14ac:dyDescent="0.25">
      <c r="A634" s="48" t="s">
        <v>447</v>
      </c>
      <c r="B634" s="8"/>
      <c r="C634" s="8"/>
      <c r="D634" s="8" t="s">
        <v>448</v>
      </c>
      <c r="E634" s="8"/>
      <c r="F634" s="33">
        <f>F635</f>
        <v>11104.71</v>
      </c>
      <c r="G634" s="33"/>
      <c r="H634" s="33"/>
      <c r="I634" s="33"/>
      <c r="J634" s="33"/>
      <c r="K634" s="33"/>
      <c r="L634" s="33">
        <f>L635</f>
        <v>11104.71</v>
      </c>
      <c r="M634" s="9">
        <v>11104.71</v>
      </c>
      <c r="N634" s="33">
        <f>N635</f>
        <v>0</v>
      </c>
      <c r="O634" s="33"/>
      <c r="P634" s="33"/>
      <c r="Q634" s="33"/>
      <c r="R634" s="33">
        <f>R635</f>
        <v>0</v>
      </c>
      <c r="S634" s="9">
        <v>11104.71</v>
      </c>
      <c r="T634" s="33">
        <f>T635</f>
        <v>0</v>
      </c>
      <c r="U634" s="33"/>
      <c r="V634" s="33"/>
      <c r="W634" s="33"/>
      <c r="X634" s="33">
        <f>X635</f>
        <v>0</v>
      </c>
      <c r="Y634" s="9">
        <v>11104.71</v>
      </c>
      <c r="Z634" s="44">
        <f>Z635</f>
        <v>11104.71</v>
      </c>
      <c r="AA634" s="44"/>
      <c r="AB634" s="44"/>
      <c r="AC634" s="44"/>
      <c r="AD634" s="44"/>
      <c r="AE634" s="44"/>
      <c r="AF634" s="44">
        <f>AF635</f>
        <v>11104.71</v>
      </c>
      <c r="AG634" s="45">
        <v>11104.71</v>
      </c>
      <c r="AH634" s="44">
        <f>AH635</f>
        <v>11104.71</v>
      </c>
      <c r="AI634" s="44"/>
      <c r="AJ634" s="44"/>
      <c r="AK634" s="44"/>
      <c r="AL634" s="44">
        <f>AL635</f>
        <v>11104.71</v>
      </c>
    </row>
    <row r="635" spans="1:38" ht="51" outlineLevel="2" x14ac:dyDescent="0.25">
      <c r="A635" s="15" t="s">
        <v>449</v>
      </c>
      <c r="B635" s="8"/>
      <c r="C635" s="8"/>
      <c r="D635" s="8" t="s">
        <v>450</v>
      </c>
      <c r="E635" s="8"/>
      <c r="F635" s="33">
        <f>F636</f>
        <v>11104.71</v>
      </c>
      <c r="G635" s="33"/>
      <c r="H635" s="33"/>
      <c r="I635" s="33"/>
      <c r="J635" s="33"/>
      <c r="K635" s="33"/>
      <c r="L635" s="33">
        <f>L636</f>
        <v>11104.71</v>
      </c>
      <c r="M635" s="9">
        <v>11104.71</v>
      </c>
      <c r="N635" s="33">
        <f>N636</f>
        <v>0</v>
      </c>
      <c r="O635" s="33"/>
      <c r="P635" s="33"/>
      <c r="Q635" s="33"/>
      <c r="R635" s="33">
        <f>R636</f>
        <v>0</v>
      </c>
      <c r="S635" s="9">
        <v>11104.71</v>
      </c>
      <c r="T635" s="33">
        <f>T636</f>
        <v>0</v>
      </c>
      <c r="U635" s="33"/>
      <c r="V635" s="33"/>
      <c r="W635" s="33"/>
      <c r="X635" s="33">
        <f>X636</f>
        <v>0</v>
      </c>
      <c r="Y635" s="9">
        <v>11104.71</v>
      </c>
      <c r="Z635" s="44">
        <f>Z636</f>
        <v>11104.71</v>
      </c>
      <c r="AA635" s="44"/>
      <c r="AB635" s="44"/>
      <c r="AC635" s="44"/>
      <c r="AD635" s="44"/>
      <c r="AE635" s="44"/>
      <c r="AF635" s="44">
        <f>AF636</f>
        <v>11104.71</v>
      </c>
      <c r="AG635" s="45">
        <v>11104.71</v>
      </c>
      <c r="AH635" s="44">
        <f>AH636</f>
        <v>11104.71</v>
      </c>
      <c r="AI635" s="44"/>
      <c r="AJ635" s="44"/>
      <c r="AK635" s="44"/>
      <c r="AL635" s="44">
        <f>AL636</f>
        <v>11104.71</v>
      </c>
    </row>
    <row r="636" spans="1:38" ht="25.5" outlineLevel="3" x14ac:dyDescent="0.25">
      <c r="A636" s="15" t="s">
        <v>395</v>
      </c>
      <c r="B636" s="8" t="s">
        <v>67</v>
      </c>
      <c r="C636" s="8"/>
      <c r="D636" s="8" t="s">
        <v>450</v>
      </c>
      <c r="E636" s="8"/>
      <c r="F636" s="33">
        <f>F637</f>
        <v>11104.71</v>
      </c>
      <c r="G636" s="33"/>
      <c r="H636" s="33"/>
      <c r="I636" s="33"/>
      <c r="J636" s="33"/>
      <c r="K636" s="33"/>
      <c r="L636" s="33">
        <f>L637</f>
        <v>11104.71</v>
      </c>
      <c r="M636" s="9">
        <v>11104.71</v>
      </c>
      <c r="N636" s="33">
        <f>N637</f>
        <v>0</v>
      </c>
      <c r="O636" s="33"/>
      <c r="P636" s="33"/>
      <c r="Q636" s="33"/>
      <c r="R636" s="33">
        <f>R637</f>
        <v>0</v>
      </c>
      <c r="S636" s="9">
        <v>11104.71</v>
      </c>
      <c r="T636" s="33">
        <f>T637</f>
        <v>0</v>
      </c>
      <c r="U636" s="33"/>
      <c r="V636" s="33"/>
      <c r="W636" s="33"/>
      <c r="X636" s="33">
        <f>X637</f>
        <v>0</v>
      </c>
      <c r="Y636" s="9">
        <v>11104.71</v>
      </c>
      <c r="Z636" s="44">
        <f>Z637</f>
        <v>11104.71</v>
      </c>
      <c r="AA636" s="44"/>
      <c r="AB636" s="44"/>
      <c r="AC636" s="44"/>
      <c r="AD636" s="44"/>
      <c r="AE636" s="44"/>
      <c r="AF636" s="44">
        <f>AF637</f>
        <v>11104.71</v>
      </c>
      <c r="AG636" s="45">
        <v>11104.71</v>
      </c>
      <c r="AH636" s="44">
        <f>AH637</f>
        <v>11104.71</v>
      </c>
      <c r="AI636" s="44"/>
      <c r="AJ636" s="44"/>
      <c r="AK636" s="44"/>
      <c r="AL636" s="44">
        <f>AL637</f>
        <v>11104.71</v>
      </c>
    </row>
    <row r="637" spans="1:38" outlineLevel="4" x14ac:dyDescent="0.25">
      <c r="A637" s="15" t="s">
        <v>407</v>
      </c>
      <c r="B637" s="8" t="s">
        <v>67</v>
      </c>
      <c r="C637" s="8" t="s">
        <v>16</v>
      </c>
      <c r="D637" s="8" t="s">
        <v>450</v>
      </c>
      <c r="E637" s="8"/>
      <c r="F637" s="33">
        <f>F638</f>
        <v>11104.71</v>
      </c>
      <c r="G637" s="33"/>
      <c r="H637" s="33"/>
      <c r="I637" s="33"/>
      <c r="J637" s="33"/>
      <c r="K637" s="33"/>
      <c r="L637" s="33">
        <f>L638</f>
        <v>11104.71</v>
      </c>
      <c r="M637" s="9">
        <v>11104.71</v>
      </c>
      <c r="N637" s="33">
        <f>N638</f>
        <v>0</v>
      </c>
      <c r="O637" s="33"/>
      <c r="P637" s="33"/>
      <c r="Q637" s="33"/>
      <c r="R637" s="33">
        <f>R638</f>
        <v>0</v>
      </c>
      <c r="S637" s="9">
        <v>11104.71</v>
      </c>
      <c r="T637" s="33">
        <f>T638</f>
        <v>0</v>
      </c>
      <c r="U637" s="33"/>
      <c r="V637" s="33"/>
      <c r="W637" s="33"/>
      <c r="X637" s="33">
        <f>X638</f>
        <v>0</v>
      </c>
      <c r="Y637" s="9">
        <v>11104.71</v>
      </c>
      <c r="Z637" s="44">
        <f>Z638</f>
        <v>11104.71</v>
      </c>
      <c r="AA637" s="44"/>
      <c r="AB637" s="44"/>
      <c r="AC637" s="44"/>
      <c r="AD637" s="44"/>
      <c r="AE637" s="44"/>
      <c r="AF637" s="44">
        <f>AF638</f>
        <v>11104.71</v>
      </c>
      <c r="AG637" s="45">
        <v>11104.71</v>
      </c>
      <c r="AH637" s="44">
        <f>AH638</f>
        <v>11104.71</v>
      </c>
      <c r="AI637" s="44"/>
      <c r="AJ637" s="44"/>
      <c r="AK637" s="44"/>
      <c r="AL637" s="44">
        <f>AL638</f>
        <v>11104.71</v>
      </c>
    </row>
    <row r="638" spans="1:38" ht="38.25" outlineLevel="5" x14ac:dyDescent="0.25">
      <c r="A638" s="15" t="s">
        <v>58</v>
      </c>
      <c r="B638" s="8" t="s">
        <v>67</v>
      </c>
      <c r="C638" s="8" t="s">
        <v>16</v>
      </c>
      <c r="D638" s="8" t="s">
        <v>450</v>
      </c>
      <c r="E638" s="8" t="s">
        <v>59</v>
      </c>
      <c r="F638" s="33">
        <v>11104.71</v>
      </c>
      <c r="G638" s="33"/>
      <c r="H638" s="33"/>
      <c r="I638" s="33"/>
      <c r="J638" s="33"/>
      <c r="K638" s="33"/>
      <c r="L638" s="34">
        <f>SUM(F638:K638)</f>
        <v>11104.71</v>
      </c>
      <c r="M638" s="9">
        <v>11104.71</v>
      </c>
      <c r="N638" s="33"/>
      <c r="O638" s="33"/>
      <c r="P638" s="33"/>
      <c r="Q638" s="33"/>
      <c r="R638" s="34">
        <f>SUM(N638:Q638)</f>
        <v>0</v>
      </c>
      <c r="S638" s="9">
        <v>11104.71</v>
      </c>
      <c r="T638" s="33"/>
      <c r="U638" s="33"/>
      <c r="V638" s="33"/>
      <c r="W638" s="33"/>
      <c r="X638" s="34">
        <f>SUM(T638:W638)</f>
        <v>0</v>
      </c>
      <c r="Y638" s="9">
        <v>11104.71</v>
      </c>
      <c r="Z638" s="44">
        <v>11104.71</v>
      </c>
      <c r="AA638" s="44"/>
      <c r="AB638" s="44"/>
      <c r="AC638" s="44"/>
      <c r="AD638" s="44"/>
      <c r="AE638" s="44"/>
      <c r="AF638" s="46">
        <f>SUM(Z638:AE638)</f>
        <v>11104.71</v>
      </c>
      <c r="AG638" s="45">
        <v>11104.71</v>
      </c>
      <c r="AH638" s="44">
        <v>11104.71</v>
      </c>
      <c r="AI638" s="44"/>
      <c r="AJ638" s="44"/>
      <c r="AK638" s="44"/>
      <c r="AL638" s="46">
        <f>SUM(AH638:AK638)</f>
        <v>11104.71</v>
      </c>
    </row>
    <row r="639" spans="1:38" ht="63.75" outlineLevel="1" x14ac:dyDescent="0.25">
      <c r="A639" s="48" t="s">
        <v>451</v>
      </c>
      <c r="B639" s="8"/>
      <c r="C639" s="8"/>
      <c r="D639" s="8" t="s">
        <v>452</v>
      </c>
      <c r="E639" s="8"/>
      <c r="F639" s="33">
        <f>F640+F644</f>
        <v>59436.59</v>
      </c>
      <c r="G639" s="33"/>
      <c r="H639" s="33"/>
      <c r="I639" s="33"/>
      <c r="J639" s="33"/>
      <c r="K639" s="33"/>
      <c r="L639" s="33">
        <f>L640+L644</f>
        <v>59436.59</v>
      </c>
      <c r="M639" s="9">
        <v>59436.59</v>
      </c>
      <c r="N639" s="33">
        <f>N640+N644</f>
        <v>0</v>
      </c>
      <c r="O639" s="33"/>
      <c r="P639" s="33"/>
      <c r="Q639" s="33"/>
      <c r="R639" s="33">
        <f>R640+R644</f>
        <v>0</v>
      </c>
      <c r="S639" s="9">
        <v>0</v>
      </c>
      <c r="T639" s="33">
        <f>T640+T644</f>
        <v>0</v>
      </c>
      <c r="U639" s="33"/>
      <c r="V639" s="33"/>
      <c r="W639" s="33"/>
      <c r="X639" s="33">
        <f>X640+X644</f>
        <v>0</v>
      </c>
      <c r="Y639" s="9">
        <v>0</v>
      </c>
      <c r="Z639" s="44">
        <f>Z640+Z644</f>
        <v>0</v>
      </c>
      <c r="AA639" s="44"/>
      <c r="AB639" s="44"/>
      <c r="AC639" s="44"/>
      <c r="AD639" s="44"/>
      <c r="AE639" s="44"/>
      <c r="AF639" s="44">
        <f>AF640+AF644</f>
        <v>0</v>
      </c>
      <c r="AG639" s="45">
        <v>0</v>
      </c>
      <c r="AH639" s="44">
        <f>AH640+AH644</f>
        <v>0</v>
      </c>
      <c r="AI639" s="44"/>
      <c r="AJ639" s="44"/>
      <c r="AK639" s="44"/>
      <c r="AL639" s="44">
        <f>AL640+AL644</f>
        <v>0</v>
      </c>
    </row>
    <row r="640" spans="1:38" ht="51" outlineLevel="2" x14ac:dyDescent="0.25">
      <c r="A640" s="15" t="s">
        <v>453</v>
      </c>
      <c r="B640" s="8"/>
      <c r="C640" s="8"/>
      <c r="D640" s="8" t="s">
        <v>454</v>
      </c>
      <c r="E640" s="8"/>
      <c r="F640" s="33">
        <f>F641</f>
        <v>17436.59</v>
      </c>
      <c r="G640" s="33"/>
      <c r="H640" s="33"/>
      <c r="I640" s="33"/>
      <c r="J640" s="33"/>
      <c r="K640" s="33"/>
      <c r="L640" s="33">
        <f>L641</f>
        <v>17436.59</v>
      </c>
      <c r="M640" s="9">
        <v>17436.59</v>
      </c>
      <c r="N640" s="33">
        <f>N641</f>
        <v>0</v>
      </c>
      <c r="O640" s="33"/>
      <c r="P640" s="33"/>
      <c r="Q640" s="33"/>
      <c r="R640" s="33">
        <f>R641</f>
        <v>0</v>
      </c>
      <c r="S640" s="9">
        <v>0</v>
      </c>
      <c r="T640" s="33">
        <f>T641</f>
        <v>0</v>
      </c>
      <c r="U640" s="33"/>
      <c r="V640" s="33"/>
      <c r="W640" s="33"/>
      <c r="X640" s="33">
        <f>X641</f>
        <v>0</v>
      </c>
      <c r="Y640" s="9">
        <v>0</v>
      </c>
      <c r="Z640" s="44">
        <f>Z641</f>
        <v>0</v>
      </c>
      <c r="AA640" s="44"/>
      <c r="AB640" s="44"/>
      <c r="AC640" s="44"/>
      <c r="AD640" s="44"/>
      <c r="AE640" s="44"/>
      <c r="AF640" s="44">
        <f>AF641</f>
        <v>0</v>
      </c>
      <c r="AG640" s="45">
        <v>0</v>
      </c>
      <c r="AH640" s="44">
        <f>AH641</f>
        <v>0</v>
      </c>
      <c r="AI640" s="44"/>
      <c r="AJ640" s="44"/>
      <c r="AK640" s="44"/>
      <c r="AL640" s="44">
        <f>AL641</f>
        <v>0</v>
      </c>
    </row>
    <row r="641" spans="1:38" ht="25.5" outlineLevel="3" x14ac:dyDescent="0.25">
      <c r="A641" s="15" t="s">
        <v>395</v>
      </c>
      <c r="B641" s="8" t="s">
        <v>67</v>
      </c>
      <c r="C641" s="8"/>
      <c r="D641" s="8" t="s">
        <v>454</v>
      </c>
      <c r="E641" s="8"/>
      <c r="F641" s="33">
        <f>F642</f>
        <v>17436.59</v>
      </c>
      <c r="G641" s="33"/>
      <c r="H641" s="33"/>
      <c r="I641" s="33"/>
      <c r="J641" s="33"/>
      <c r="K641" s="33"/>
      <c r="L641" s="33">
        <f>L642</f>
        <v>17436.59</v>
      </c>
      <c r="M641" s="9">
        <v>17436.59</v>
      </c>
      <c r="N641" s="33">
        <f>N642</f>
        <v>0</v>
      </c>
      <c r="O641" s="33"/>
      <c r="P641" s="33"/>
      <c r="Q641" s="33"/>
      <c r="R641" s="33">
        <f>R642</f>
        <v>0</v>
      </c>
      <c r="S641" s="9">
        <v>0</v>
      </c>
      <c r="T641" s="33">
        <f>T642</f>
        <v>0</v>
      </c>
      <c r="U641" s="33"/>
      <c r="V641" s="33"/>
      <c r="W641" s="33"/>
      <c r="X641" s="33">
        <f>X642</f>
        <v>0</v>
      </c>
      <c r="Y641" s="9">
        <v>0</v>
      </c>
      <c r="Z641" s="44">
        <f>Z642</f>
        <v>0</v>
      </c>
      <c r="AA641" s="44"/>
      <c r="AB641" s="44"/>
      <c r="AC641" s="44"/>
      <c r="AD641" s="44"/>
      <c r="AE641" s="44"/>
      <c r="AF641" s="44">
        <f>AF642</f>
        <v>0</v>
      </c>
      <c r="AG641" s="45">
        <v>0</v>
      </c>
      <c r="AH641" s="44">
        <f>AH642</f>
        <v>0</v>
      </c>
      <c r="AI641" s="44"/>
      <c r="AJ641" s="44"/>
      <c r="AK641" s="44"/>
      <c r="AL641" s="44">
        <f>AL642</f>
        <v>0</v>
      </c>
    </row>
    <row r="642" spans="1:38" outlineLevel="4" x14ac:dyDescent="0.25">
      <c r="A642" s="15" t="s">
        <v>407</v>
      </c>
      <c r="B642" s="8" t="s">
        <v>67</v>
      </c>
      <c r="C642" s="8" t="s">
        <v>16</v>
      </c>
      <c r="D642" s="8" t="s">
        <v>454</v>
      </c>
      <c r="E642" s="8"/>
      <c r="F642" s="33">
        <f>F643</f>
        <v>17436.59</v>
      </c>
      <c r="G642" s="33"/>
      <c r="H642" s="33"/>
      <c r="I642" s="33"/>
      <c r="J642" s="33"/>
      <c r="K642" s="33"/>
      <c r="L642" s="33">
        <f>L643</f>
        <v>17436.59</v>
      </c>
      <c r="M642" s="9">
        <v>17436.59</v>
      </c>
      <c r="N642" s="33">
        <f>N643</f>
        <v>0</v>
      </c>
      <c r="O642" s="33"/>
      <c r="P642" s="33"/>
      <c r="Q642" s="33"/>
      <c r="R642" s="33">
        <f>R643</f>
        <v>0</v>
      </c>
      <c r="S642" s="9">
        <v>0</v>
      </c>
      <c r="T642" s="33">
        <f>T643</f>
        <v>0</v>
      </c>
      <c r="U642" s="33"/>
      <c r="V642" s="33"/>
      <c r="W642" s="33"/>
      <c r="X642" s="33">
        <f>X643</f>
        <v>0</v>
      </c>
      <c r="Y642" s="9">
        <v>0</v>
      </c>
      <c r="Z642" s="44">
        <f>Z643</f>
        <v>0</v>
      </c>
      <c r="AA642" s="44"/>
      <c r="AB642" s="44"/>
      <c r="AC642" s="44"/>
      <c r="AD642" s="44"/>
      <c r="AE642" s="44"/>
      <c r="AF642" s="44">
        <f>AF643</f>
        <v>0</v>
      </c>
      <c r="AG642" s="45">
        <v>0</v>
      </c>
      <c r="AH642" s="44">
        <f>AH643</f>
        <v>0</v>
      </c>
      <c r="AI642" s="44"/>
      <c r="AJ642" s="44"/>
      <c r="AK642" s="44"/>
      <c r="AL642" s="44">
        <f>AL643</f>
        <v>0</v>
      </c>
    </row>
    <row r="643" spans="1:38" ht="63.75" outlineLevel="5" x14ac:dyDescent="0.25">
      <c r="A643" s="15" t="s">
        <v>50</v>
      </c>
      <c r="B643" s="8" t="s">
        <v>67</v>
      </c>
      <c r="C643" s="8" t="s">
        <v>16</v>
      </c>
      <c r="D643" s="8" t="s">
        <v>454</v>
      </c>
      <c r="E643" s="8" t="s">
        <v>51</v>
      </c>
      <c r="F643" s="33">
        <v>17436.59</v>
      </c>
      <c r="G643" s="33"/>
      <c r="H643" s="33"/>
      <c r="I643" s="33"/>
      <c r="J643" s="33"/>
      <c r="K643" s="33"/>
      <c r="L643" s="34">
        <f>SUM(F643:K643)</f>
        <v>17436.59</v>
      </c>
      <c r="M643" s="9">
        <v>17436.59</v>
      </c>
      <c r="N643" s="33"/>
      <c r="O643" s="33"/>
      <c r="P643" s="33"/>
      <c r="Q643" s="33"/>
      <c r="R643" s="34">
        <f>SUM(N643:Q643)</f>
        <v>0</v>
      </c>
      <c r="S643" s="9">
        <v>0</v>
      </c>
      <c r="T643" s="33"/>
      <c r="U643" s="33"/>
      <c r="V643" s="33"/>
      <c r="W643" s="33"/>
      <c r="X643" s="34">
        <f>SUM(T643:W643)</f>
        <v>0</v>
      </c>
      <c r="Y643" s="9">
        <v>0</v>
      </c>
      <c r="Z643" s="44">
        <v>0</v>
      </c>
      <c r="AA643" s="44"/>
      <c r="AB643" s="44"/>
      <c r="AC643" s="44"/>
      <c r="AD643" s="44"/>
      <c r="AE643" s="44"/>
      <c r="AF643" s="46">
        <f>SUM(Z643:AE643)</f>
        <v>0</v>
      </c>
      <c r="AG643" s="45">
        <v>0</v>
      </c>
      <c r="AH643" s="44">
        <v>0</v>
      </c>
      <c r="AI643" s="44"/>
      <c r="AJ643" s="44"/>
      <c r="AK643" s="44"/>
      <c r="AL643" s="46">
        <f>SUM(AH643:AK643)</f>
        <v>0</v>
      </c>
    </row>
    <row r="644" spans="1:38" ht="38.25" outlineLevel="2" x14ac:dyDescent="0.25">
      <c r="A644" s="15" t="s">
        <v>455</v>
      </c>
      <c r="B644" s="8"/>
      <c r="C644" s="8"/>
      <c r="D644" s="8" t="s">
        <v>456</v>
      </c>
      <c r="E644" s="8"/>
      <c r="F644" s="33">
        <f>F645</f>
        <v>42000</v>
      </c>
      <c r="G644" s="33"/>
      <c r="H644" s="33"/>
      <c r="I644" s="33"/>
      <c r="J644" s="33"/>
      <c r="K644" s="33"/>
      <c r="L644" s="33">
        <f>L645</f>
        <v>42000</v>
      </c>
      <c r="M644" s="9">
        <v>42000</v>
      </c>
      <c r="N644" s="33">
        <f>N645</f>
        <v>0</v>
      </c>
      <c r="O644" s="33"/>
      <c r="P644" s="33"/>
      <c r="Q644" s="33"/>
      <c r="R644" s="33">
        <f>R645</f>
        <v>0</v>
      </c>
      <c r="S644" s="9">
        <v>0</v>
      </c>
      <c r="T644" s="33">
        <f>T645</f>
        <v>0</v>
      </c>
      <c r="U644" s="33"/>
      <c r="V644" s="33"/>
      <c r="W644" s="33"/>
      <c r="X644" s="33">
        <f>X645</f>
        <v>0</v>
      </c>
      <c r="Y644" s="9">
        <v>0</v>
      </c>
      <c r="Z644" s="44">
        <f>Z645</f>
        <v>0</v>
      </c>
      <c r="AA644" s="44"/>
      <c r="AB644" s="44"/>
      <c r="AC644" s="44"/>
      <c r="AD644" s="44"/>
      <c r="AE644" s="44"/>
      <c r="AF644" s="44">
        <f>AF645</f>
        <v>0</v>
      </c>
      <c r="AG644" s="45">
        <v>0</v>
      </c>
      <c r="AH644" s="44">
        <f>AH645</f>
        <v>0</v>
      </c>
      <c r="AI644" s="44"/>
      <c r="AJ644" s="44"/>
      <c r="AK644" s="44"/>
      <c r="AL644" s="44">
        <f>AL645</f>
        <v>0</v>
      </c>
    </row>
    <row r="645" spans="1:38" ht="25.5" outlineLevel="3" x14ac:dyDescent="0.25">
      <c r="A645" s="15" t="s">
        <v>395</v>
      </c>
      <c r="B645" s="8" t="s">
        <v>67</v>
      </c>
      <c r="C645" s="8"/>
      <c r="D645" s="8" t="s">
        <v>456</v>
      </c>
      <c r="E645" s="8"/>
      <c r="F645" s="33">
        <f>F646</f>
        <v>42000</v>
      </c>
      <c r="G645" s="33"/>
      <c r="H645" s="33"/>
      <c r="I645" s="33"/>
      <c r="J645" s="33"/>
      <c r="K645" s="33"/>
      <c r="L645" s="33">
        <f>L646</f>
        <v>42000</v>
      </c>
      <c r="M645" s="9">
        <v>42000</v>
      </c>
      <c r="N645" s="33">
        <f>N646</f>
        <v>0</v>
      </c>
      <c r="O645" s="33"/>
      <c r="P645" s="33"/>
      <c r="Q645" s="33"/>
      <c r="R645" s="33">
        <f>R646</f>
        <v>0</v>
      </c>
      <c r="S645" s="9">
        <v>0</v>
      </c>
      <c r="T645" s="33">
        <f>T646</f>
        <v>0</v>
      </c>
      <c r="U645" s="33"/>
      <c r="V645" s="33"/>
      <c r="W645" s="33"/>
      <c r="X645" s="33">
        <f>X646</f>
        <v>0</v>
      </c>
      <c r="Y645" s="9">
        <v>0</v>
      </c>
      <c r="Z645" s="44">
        <f>Z646</f>
        <v>0</v>
      </c>
      <c r="AA645" s="44"/>
      <c r="AB645" s="44"/>
      <c r="AC645" s="44"/>
      <c r="AD645" s="44"/>
      <c r="AE645" s="44"/>
      <c r="AF645" s="44">
        <f>AF646</f>
        <v>0</v>
      </c>
      <c r="AG645" s="45">
        <v>0</v>
      </c>
      <c r="AH645" s="44">
        <f>AH646</f>
        <v>0</v>
      </c>
      <c r="AI645" s="44"/>
      <c r="AJ645" s="44"/>
      <c r="AK645" s="44"/>
      <c r="AL645" s="44">
        <f>AL646</f>
        <v>0</v>
      </c>
    </row>
    <row r="646" spans="1:38" outlineLevel="4" x14ac:dyDescent="0.25">
      <c r="A646" s="15" t="s">
        <v>407</v>
      </c>
      <c r="B646" s="8" t="s">
        <v>67</v>
      </c>
      <c r="C646" s="8" t="s">
        <v>16</v>
      </c>
      <c r="D646" s="8" t="s">
        <v>456</v>
      </c>
      <c r="E646" s="8"/>
      <c r="F646" s="33">
        <f>F647</f>
        <v>42000</v>
      </c>
      <c r="G646" s="33"/>
      <c r="H646" s="33"/>
      <c r="I646" s="33"/>
      <c r="J646" s="33"/>
      <c r="K646" s="33"/>
      <c r="L646" s="33">
        <f>L647</f>
        <v>42000</v>
      </c>
      <c r="M646" s="9">
        <v>42000</v>
      </c>
      <c r="N646" s="33">
        <f>N647</f>
        <v>0</v>
      </c>
      <c r="O646" s="33"/>
      <c r="P646" s="33"/>
      <c r="Q646" s="33"/>
      <c r="R646" s="33">
        <f>R647</f>
        <v>0</v>
      </c>
      <c r="S646" s="9">
        <v>0</v>
      </c>
      <c r="T646" s="33">
        <f>T647</f>
        <v>0</v>
      </c>
      <c r="U646" s="33"/>
      <c r="V646" s="33"/>
      <c r="W646" s="33"/>
      <c r="X646" s="33">
        <f>X647</f>
        <v>0</v>
      </c>
      <c r="Y646" s="9">
        <v>0</v>
      </c>
      <c r="Z646" s="44">
        <f>Z647</f>
        <v>0</v>
      </c>
      <c r="AA646" s="44"/>
      <c r="AB646" s="44"/>
      <c r="AC646" s="44"/>
      <c r="AD646" s="44"/>
      <c r="AE646" s="44"/>
      <c r="AF646" s="44">
        <f>AF647</f>
        <v>0</v>
      </c>
      <c r="AG646" s="45">
        <v>0</v>
      </c>
      <c r="AH646" s="44">
        <f>AH647</f>
        <v>0</v>
      </c>
      <c r="AI646" s="44"/>
      <c r="AJ646" s="44"/>
      <c r="AK646" s="44"/>
      <c r="AL646" s="44">
        <f>AL647</f>
        <v>0</v>
      </c>
    </row>
    <row r="647" spans="1:38" ht="63.75" outlineLevel="5" x14ac:dyDescent="0.25">
      <c r="A647" s="15" t="s">
        <v>50</v>
      </c>
      <c r="B647" s="8" t="s">
        <v>67</v>
      </c>
      <c r="C647" s="8" t="s">
        <v>16</v>
      </c>
      <c r="D647" s="8" t="s">
        <v>456</v>
      </c>
      <c r="E647" s="8" t="s">
        <v>51</v>
      </c>
      <c r="F647" s="33">
        <v>42000</v>
      </c>
      <c r="G647" s="33"/>
      <c r="H647" s="33"/>
      <c r="I647" s="33"/>
      <c r="J647" s="33"/>
      <c r="K647" s="33"/>
      <c r="L647" s="34">
        <f>SUM(F647:K647)</f>
        <v>42000</v>
      </c>
      <c r="M647" s="9">
        <v>42000</v>
      </c>
      <c r="N647" s="33"/>
      <c r="O647" s="33"/>
      <c r="P647" s="33"/>
      <c r="Q647" s="33"/>
      <c r="R647" s="34">
        <f>SUM(N647:Q647)</f>
        <v>0</v>
      </c>
      <c r="S647" s="9">
        <v>0</v>
      </c>
      <c r="T647" s="33"/>
      <c r="U647" s="33"/>
      <c r="V647" s="33"/>
      <c r="W647" s="33"/>
      <c r="X647" s="34">
        <f>SUM(T647:W647)</f>
        <v>0</v>
      </c>
      <c r="Y647" s="9">
        <v>0</v>
      </c>
      <c r="Z647" s="44">
        <v>0</v>
      </c>
      <c r="AA647" s="44"/>
      <c r="AB647" s="44"/>
      <c r="AC647" s="44"/>
      <c r="AD647" s="44"/>
      <c r="AE647" s="44"/>
      <c r="AF647" s="46">
        <f>SUM(Z647:AE647)</f>
        <v>0</v>
      </c>
      <c r="AG647" s="45">
        <v>0</v>
      </c>
      <c r="AH647" s="44">
        <v>0</v>
      </c>
      <c r="AI647" s="44"/>
      <c r="AJ647" s="44"/>
      <c r="AK647" s="44"/>
      <c r="AL647" s="46">
        <f>SUM(AH647:AK647)</f>
        <v>0</v>
      </c>
    </row>
    <row r="648" spans="1:38" ht="51" outlineLevel="1" x14ac:dyDescent="0.25">
      <c r="A648" s="48" t="s">
        <v>457</v>
      </c>
      <c r="B648" s="8"/>
      <c r="C648" s="8"/>
      <c r="D648" s="8" t="s">
        <v>458</v>
      </c>
      <c r="E648" s="8"/>
      <c r="F648" s="33">
        <f>F649+F653+F657+F661</f>
        <v>5287.43</v>
      </c>
      <c r="G648" s="33"/>
      <c r="H648" s="33"/>
      <c r="I648" s="33"/>
      <c r="J648" s="33"/>
      <c r="K648" s="33"/>
      <c r="L648" s="33">
        <f>L649+L653+L657+L661</f>
        <v>5287.43</v>
      </c>
      <c r="M648" s="9">
        <v>5287.43</v>
      </c>
      <c r="N648" s="33">
        <f>N649+N653+N657+N661</f>
        <v>0</v>
      </c>
      <c r="O648" s="33"/>
      <c r="P648" s="33"/>
      <c r="Q648" s="33"/>
      <c r="R648" s="33">
        <f>R649+R653+R657+R661</f>
        <v>0</v>
      </c>
      <c r="S648" s="9">
        <v>4802.3900000000003</v>
      </c>
      <c r="T648" s="33">
        <f>T649+T653+T657+T661</f>
        <v>0</v>
      </c>
      <c r="U648" s="33"/>
      <c r="V648" s="33"/>
      <c r="W648" s="33"/>
      <c r="X648" s="33">
        <f>X649+X653+X657+X661</f>
        <v>0</v>
      </c>
      <c r="Y648" s="9">
        <v>4802.3900000000003</v>
      </c>
      <c r="Z648" s="44">
        <f>Z649+Z653+Z657+Z661</f>
        <v>4802.3900000000003</v>
      </c>
      <c r="AA648" s="44"/>
      <c r="AB648" s="44"/>
      <c r="AC648" s="44"/>
      <c r="AD648" s="44"/>
      <c r="AE648" s="44"/>
      <c r="AF648" s="44">
        <f>AF649+AF653+AF657+AF661</f>
        <v>4802.3900000000003</v>
      </c>
      <c r="AG648" s="45">
        <v>4802.3900000000003</v>
      </c>
      <c r="AH648" s="44">
        <f>AH649+AH653+AH657+AH661</f>
        <v>4802.3900000000003</v>
      </c>
      <c r="AI648" s="44"/>
      <c r="AJ648" s="44"/>
      <c r="AK648" s="44"/>
      <c r="AL648" s="44">
        <f>AL649+AL653+AL657+AL661</f>
        <v>4802.3900000000003</v>
      </c>
    </row>
    <row r="649" spans="1:38" ht="51" outlineLevel="2" x14ac:dyDescent="0.25">
      <c r="A649" s="15" t="s">
        <v>459</v>
      </c>
      <c r="B649" s="8"/>
      <c r="C649" s="8"/>
      <c r="D649" s="8" t="s">
        <v>460</v>
      </c>
      <c r="E649" s="8"/>
      <c r="F649" s="33">
        <f>F650</f>
        <v>3995.8</v>
      </c>
      <c r="G649" s="33"/>
      <c r="H649" s="33"/>
      <c r="I649" s="33"/>
      <c r="J649" s="33"/>
      <c r="K649" s="33"/>
      <c r="L649" s="33">
        <f>L650</f>
        <v>3995.8</v>
      </c>
      <c r="M649" s="9">
        <v>3995.8</v>
      </c>
      <c r="N649" s="33">
        <f>N650</f>
        <v>0</v>
      </c>
      <c r="O649" s="33"/>
      <c r="P649" s="33"/>
      <c r="Q649" s="33"/>
      <c r="R649" s="33">
        <f>R650</f>
        <v>0</v>
      </c>
      <c r="S649" s="9">
        <v>3995.8</v>
      </c>
      <c r="T649" s="33">
        <f>T650</f>
        <v>0</v>
      </c>
      <c r="U649" s="33"/>
      <c r="V649" s="33"/>
      <c r="W649" s="33"/>
      <c r="X649" s="33">
        <f>X650</f>
        <v>0</v>
      </c>
      <c r="Y649" s="9">
        <v>3995.8</v>
      </c>
      <c r="Z649" s="44">
        <f>Z650</f>
        <v>3995.8</v>
      </c>
      <c r="AA649" s="44"/>
      <c r="AB649" s="44"/>
      <c r="AC649" s="44"/>
      <c r="AD649" s="44"/>
      <c r="AE649" s="44"/>
      <c r="AF649" s="44">
        <f>AF650</f>
        <v>3995.8</v>
      </c>
      <c r="AG649" s="45">
        <v>3995.8</v>
      </c>
      <c r="AH649" s="44">
        <f>AH650</f>
        <v>3995.8</v>
      </c>
      <c r="AI649" s="44"/>
      <c r="AJ649" s="44"/>
      <c r="AK649" s="44"/>
      <c r="AL649" s="44">
        <f>AL650</f>
        <v>3995.8</v>
      </c>
    </row>
    <row r="650" spans="1:38" ht="25.5" outlineLevel="3" x14ac:dyDescent="0.25">
      <c r="A650" s="15" t="s">
        <v>395</v>
      </c>
      <c r="B650" s="8" t="s">
        <v>67</v>
      </c>
      <c r="C650" s="8"/>
      <c r="D650" s="8" t="s">
        <v>460</v>
      </c>
      <c r="E650" s="8"/>
      <c r="F650" s="33">
        <f>F651</f>
        <v>3995.8</v>
      </c>
      <c r="G650" s="33"/>
      <c r="H650" s="33"/>
      <c r="I650" s="33"/>
      <c r="J650" s="33"/>
      <c r="K650" s="33"/>
      <c r="L650" s="33">
        <f>L651</f>
        <v>3995.8</v>
      </c>
      <c r="M650" s="9">
        <v>3995.8</v>
      </c>
      <c r="N650" s="33">
        <f>N651</f>
        <v>0</v>
      </c>
      <c r="O650" s="33"/>
      <c r="P650" s="33"/>
      <c r="Q650" s="33"/>
      <c r="R650" s="33">
        <f>R651</f>
        <v>0</v>
      </c>
      <c r="S650" s="9">
        <v>3995.8</v>
      </c>
      <c r="T650" s="33">
        <f>T651</f>
        <v>0</v>
      </c>
      <c r="U650" s="33"/>
      <c r="V650" s="33"/>
      <c r="W650" s="33"/>
      <c r="X650" s="33">
        <f>X651</f>
        <v>0</v>
      </c>
      <c r="Y650" s="9">
        <v>3995.8</v>
      </c>
      <c r="Z650" s="44">
        <f>Z651</f>
        <v>3995.8</v>
      </c>
      <c r="AA650" s="44"/>
      <c r="AB650" s="44"/>
      <c r="AC650" s="44"/>
      <c r="AD650" s="44"/>
      <c r="AE650" s="44"/>
      <c r="AF650" s="44">
        <f>AF651</f>
        <v>3995.8</v>
      </c>
      <c r="AG650" s="45">
        <v>3995.8</v>
      </c>
      <c r="AH650" s="44">
        <f>AH651</f>
        <v>3995.8</v>
      </c>
      <c r="AI650" s="44"/>
      <c r="AJ650" s="44"/>
      <c r="AK650" s="44"/>
      <c r="AL650" s="44">
        <f>AL651</f>
        <v>3995.8</v>
      </c>
    </row>
    <row r="651" spans="1:38" outlineLevel="4" x14ac:dyDescent="0.25">
      <c r="A651" s="15" t="s">
        <v>426</v>
      </c>
      <c r="B651" s="8" t="s">
        <v>67</v>
      </c>
      <c r="C651" s="8" t="s">
        <v>32</v>
      </c>
      <c r="D651" s="8" t="s">
        <v>460</v>
      </c>
      <c r="E651" s="8"/>
      <c r="F651" s="33">
        <f>F652</f>
        <v>3995.8</v>
      </c>
      <c r="G651" s="33"/>
      <c r="H651" s="33"/>
      <c r="I651" s="33"/>
      <c r="J651" s="33"/>
      <c r="K651" s="33"/>
      <c r="L651" s="33">
        <f>L652</f>
        <v>3995.8</v>
      </c>
      <c r="M651" s="9">
        <v>3995.8</v>
      </c>
      <c r="N651" s="33">
        <f>N652</f>
        <v>0</v>
      </c>
      <c r="O651" s="33"/>
      <c r="P651" s="33"/>
      <c r="Q651" s="33"/>
      <c r="R651" s="33">
        <f>R652</f>
        <v>0</v>
      </c>
      <c r="S651" s="9">
        <v>3995.8</v>
      </c>
      <c r="T651" s="33">
        <f>T652</f>
        <v>0</v>
      </c>
      <c r="U651" s="33"/>
      <c r="V651" s="33"/>
      <c r="W651" s="33"/>
      <c r="X651" s="33">
        <f>X652</f>
        <v>0</v>
      </c>
      <c r="Y651" s="9">
        <v>3995.8</v>
      </c>
      <c r="Z651" s="44">
        <f>Z652</f>
        <v>3995.8</v>
      </c>
      <c r="AA651" s="44"/>
      <c r="AB651" s="44"/>
      <c r="AC651" s="44"/>
      <c r="AD651" s="44"/>
      <c r="AE651" s="44"/>
      <c r="AF651" s="44">
        <f>AF652</f>
        <v>3995.8</v>
      </c>
      <c r="AG651" s="45">
        <v>3995.8</v>
      </c>
      <c r="AH651" s="44">
        <f>AH652</f>
        <v>3995.8</v>
      </c>
      <c r="AI651" s="44"/>
      <c r="AJ651" s="44"/>
      <c r="AK651" s="44"/>
      <c r="AL651" s="44">
        <f>AL652</f>
        <v>3995.8</v>
      </c>
    </row>
    <row r="652" spans="1:38" outlineLevel="5" x14ac:dyDescent="0.25">
      <c r="A652" s="15" t="s">
        <v>17</v>
      </c>
      <c r="B652" s="8" t="s">
        <v>67</v>
      </c>
      <c r="C652" s="8" t="s">
        <v>32</v>
      </c>
      <c r="D652" s="8" t="s">
        <v>460</v>
      </c>
      <c r="E652" s="8" t="s">
        <v>18</v>
      </c>
      <c r="F652" s="33">
        <v>3995.8</v>
      </c>
      <c r="G652" s="33"/>
      <c r="H652" s="33"/>
      <c r="I652" s="33"/>
      <c r="J652" s="33"/>
      <c r="K652" s="33"/>
      <c r="L652" s="34">
        <f>SUM(F652:K652)</f>
        <v>3995.8</v>
      </c>
      <c r="M652" s="9">
        <v>3995.8</v>
      </c>
      <c r="N652" s="33"/>
      <c r="O652" s="33"/>
      <c r="P652" s="33"/>
      <c r="Q652" s="33"/>
      <c r="R652" s="34">
        <f>SUM(N652:Q652)</f>
        <v>0</v>
      </c>
      <c r="S652" s="9">
        <v>3995.8</v>
      </c>
      <c r="T652" s="33"/>
      <c r="U652" s="33"/>
      <c r="V652" s="33"/>
      <c r="W652" s="33"/>
      <c r="X652" s="34">
        <f>SUM(T652:W652)</f>
        <v>0</v>
      </c>
      <c r="Y652" s="9">
        <v>3995.8</v>
      </c>
      <c r="Z652" s="44">
        <v>3995.8</v>
      </c>
      <c r="AA652" s="44"/>
      <c r="AB652" s="44"/>
      <c r="AC652" s="44"/>
      <c r="AD652" s="44"/>
      <c r="AE652" s="44"/>
      <c r="AF652" s="46">
        <f>SUM(Z652:AE652)</f>
        <v>3995.8</v>
      </c>
      <c r="AG652" s="45">
        <v>3995.8</v>
      </c>
      <c r="AH652" s="44">
        <v>3995.8</v>
      </c>
      <c r="AI652" s="44"/>
      <c r="AJ652" s="44"/>
      <c r="AK652" s="44"/>
      <c r="AL652" s="46">
        <f>SUM(AH652:AK652)</f>
        <v>3995.8</v>
      </c>
    </row>
    <row r="653" spans="1:38" ht="38.25" outlineLevel="2" x14ac:dyDescent="0.25">
      <c r="A653" s="15" t="s">
        <v>461</v>
      </c>
      <c r="B653" s="8"/>
      <c r="C653" s="8"/>
      <c r="D653" s="8" t="s">
        <v>462</v>
      </c>
      <c r="E653" s="8"/>
      <c r="F653" s="33">
        <f>F654</f>
        <v>796.59</v>
      </c>
      <c r="G653" s="33"/>
      <c r="H653" s="33"/>
      <c r="I653" s="33"/>
      <c r="J653" s="33"/>
      <c r="K653" s="33"/>
      <c r="L653" s="33">
        <f>L654</f>
        <v>796.59</v>
      </c>
      <c r="M653" s="9">
        <v>796.59</v>
      </c>
      <c r="N653" s="33">
        <f>N654</f>
        <v>0</v>
      </c>
      <c r="O653" s="33"/>
      <c r="P653" s="33"/>
      <c r="Q653" s="33"/>
      <c r="R653" s="33">
        <f>R654</f>
        <v>0</v>
      </c>
      <c r="S653" s="9">
        <v>796.59</v>
      </c>
      <c r="T653" s="33">
        <f>T654</f>
        <v>0</v>
      </c>
      <c r="U653" s="33"/>
      <c r="V653" s="33"/>
      <c r="W653" s="33"/>
      <c r="X653" s="33">
        <f>X654</f>
        <v>0</v>
      </c>
      <c r="Y653" s="9">
        <v>796.59</v>
      </c>
      <c r="Z653" s="44">
        <f>Z654</f>
        <v>796.59</v>
      </c>
      <c r="AA653" s="44"/>
      <c r="AB653" s="44"/>
      <c r="AC653" s="44"/>
      <c r="AD653" s="44"/>
      <c r="AE653" s="44"/>
      <c r="AF653" s="44">
        <f>AF654</f>
        <v>796.59</v>
      </c>
      <c r="AG653" s="45">
        <v>796.59</v>
      </c>
      <c r="AH653" s="44">
        <f>AH654</f>
        <v>796.59</v>
      </c>
      <c r="AI653" s="44"/>
      <c r="AJ653" s="44"/>
      <c r="AK653" s="44"/>
      <c r="AL653" s="44">
        <f>AL654</f>
        <v>796.59</v>
      </c>
    </row>
    <row r="654" spans="1:38" ht="25.5" outlineLevel="3" x14ac:dyDescent="0.25">
      <c r="A654" s="15" t="s">
        <v>395</v>
      </c>
      <c r="B654" s="8" t="s">
        <v>67</v>
      </c>
      <c r="C654" s="8"/>
      <c r="D654" s="8" t="s">
        <v>462</v>
      </c>
      <c r="E654" s="8"/>
      <c r="F654" s="33">
        <f>F655</f>
        <v>796.59</v>
      </c>
      <c r="G654" s="33"/>
      <c r="H654" s="33"/>
      <c r="I654" s="33"/>
      <c r="J654" s="33"/>
      <c r="K654" s="33"/>
      <c r="L654" s="33">
        <f>L655</f>
        <v>796.59</v>
      </c>
      <c r="M654" s="9">
        <v>796.59</v>
      </c>
      <c r="N654" s="33">
        <f>N655</f>
        <v>0</v>
      </c>
      <c r="O654" s="33"/>
      <c r="P654" s="33"/>
      <c r="Q654" s="33"/>
      <c r="R654" s="33">
        <f>R655</f>
        <v>0</v>
      </c>
      <c r="S654" s="9">
        <v>796.59</v>
      </c>
      <c r="T654" s="33">
        <f>T655</f>
        <v>0</v>
      </c>
      <c r="U654" s="33"/>
      <c r="V654" s="33"/>
      <c r="W654" s="33"/>
      <c r="X654" s="33">
        <f>X655</f>
        <v>0</v>
      </c>
      <c r="Y654" s="9">
        <v>796.59</v>
      </c>
      <c r="Z654" s="44">
        <f>Z655</f>
        <v>796.59</v>
      </c>
      <c r="AA654" s="44"/>
      <c r="AB654" s="44"/>
      <c r="AC654" s="44"/>
      <c r="AD654" s="44"/>
      <c r="AE654" s="44"/>
      <c r="AF654" s="44">
        <f>AF655</f>
        <v>796.59</v>
      </c>
      <c r="AG654" s="45">
        <v>796.59</v>
      </c>
      <c r="AH654" s="44">
        <f>AH655</f>
        <v>796.59</v>
      </c>
      <c r="AI654" s="44"/>
      <c r="AJ654" s="44"/>
      <c r="AK654" s="44"/>
      <c r="AL654" s="44">
        <f>AL655</f>
        <v>796.59</v>
      </c>
    </row>
    <row r="655" spans="1:38" outlineLevel="4" x14ac:dyDescent="0.25">
      <c r="A655" s="15" t="s">
        <v>426</v>
      </c>
      <c r="B655" s="8" t="s">
        <v>67</v>
      </c>
      <c r="C655" s="8" t="s">
        <v>32</v>
      </c>
      <c r="D655" s="8" t="s">
        <v>462</v>
      </c>
      <c r="E655" s="8"/>
      <c r="F655" s="33">
        <f>F656</f>
        <v>796.59</v>
      </c>
      <c r="G655" s="33"/>
      <c r="H655" s="33"/>
      <c r="I655" s="33"/>
      <c r="J655" s="33"/>
      <c r="K655" s="33"/>
      <c r="L655" s="33">
        <f>L656</f>
        <v>796.59</v>
      </c>
      <c r="M655" s="9">
        <v>796.59</v>
      </c>
      <c r="N655" s="33">
        <f>N656</f>
        <v>0</v>
      </c>
      <c r="O655" s="33"/>
      <c r="P655" s="33"/>
      <c r="Q655" s="33"/>
      <c r="R655" s="33">
        <f>R656</f>
        <v>0</v>
      </c>
      <c r="S655" s="9">
        <v>796.59</v>
      </c>
      <c r="T655" s="33">
        <f>T656</f>
        <v>0</v>
      </c>
      <c r="U655" s="33"/>
      <c r="V655" s="33"/>
      <c r="W655" s="33"/>
      <c r="X655" s="33">
        <f>X656</f>
        <v>0</v>
      </c>
      <c r="Y655" s="9">
        <v>796.59</v>
      </c>
      <c r="Z655" s="44">
        <f>Z656</f>
        <v>796.59</v>
      </c>
      <c r="AA655" s="44"/>
      <c r="AB655" s="44"/>
      <c r="AC655" s="44"/>
      <c r="AD655" s="44"/>
      <c r="AE655" s="44"/>
      <c r="AF655" s="44">
        <f>AF656</f>
        <v>796.59</v>
      </c>
      <c r="AG655" s="45">
        <v>796.59</v>
      </c>
      <c r="AH655" s="44">
        <f>AH656</f>
        <v>796.59</v>
      </c>
      <c r="AI655" s="44"/>
      <c r="AJ655" s="44"/>
      <c r="AK655" s="44"/>
      <c r="AL655" s="44">
        <f>AL656</f>
        <v>796.59</v>
      </c>
    </row>
    <row r="656" spans="1:38" ht="38.25" outlineLevel="5" x14ac:dyDescent="0.25">
      <c r="A656" s="15" t="s">
        <v>58</v>
      </c>
      <c r="B656" s="8" t="s">
        <v>67</v>
      </c>
      <c r="C656" s="8" t="s">
        <v>32</v>
      </c>
      <c r="D656" s="8" t="s">
        <v>462</v>
      </c>
      <c r="E656" s="8" t="s">
        <v>59</v>
      </c>
      <c r="F656" s="33">
        <v>796.59</v>
      </c>
      <c r="G656" s="33"/>
      <c r="H656" s="33"/>
      <c r="I656" s="33"/>
      <c r="J656" s="33"/>
      <c r="K656" s="33"/>
      <c r="L656" s="34">
        <f>SUM(F656:K656)</f>
        <v>796.59</v>
      </c>
      <c r="M656" s="9">
        <v>796.59</v>
      </c>
      <c r="N656" s="33"/>
      <c r="O656" s="33"/>
      <c r="P656" s="33"/>
      <c r="Q656" s="33"/>
      <c r="R656" s="34">
        <f>SUM(N656:Q656)</f>
        <v>0</v>
      </c>
      <c r="S656" s="9">
        <v>796.59</v>
      </c>
      <c r="T656" s="33"/>
      <c r="U656" s="33"/>
      <c r="V656" s="33"/>
      <c r="W656" s="33"/>
      <c r="X656" s="34">
        <f>SUM(T656:W656)</f>
        <v>0</v>
      </c>
      <c r="Y656" s="9">
        <v>796.59</v>
      </c>
      <c r="Z656" s="44">
        <v>796.59</v>
      </c>
      <c r="AA656" s="44"/>
      <c r="AB656" s="44"/>
      <c r="AC656" s="44"/>
      <c r="AD656" s="44"/>
      <c r="AE656" s="44"/>
      <c r="AF656" s="46">
        <f>SUM(Z656:AE656)</f>
        <v>796.59</v>
      </c>
      <c r="AG656" s="45">
        <v>796.59</v>
      </c>
      <c r="AH656" s="44">
        <v>796.59</v>
      </c>
      <c r="AI656" s="44"/>
      <c r="AJ656" s="44"/>
      <c r="AK656" s="44"/>
      <c r="AL656" s="46">
        <f>SUM(AH656:AK656)</f>
        <v>796.59</v>
      </c>
    </row>
    <row r="657" spans="1:38" ht="38.25" outlineLevel="2" x14ac:dyDescent="0.25">
      <c r="A657" s="15" t="s">
        <v>463</v>
      </c>
      <c r="B657" s="8"/>
      <c r="C657" s="8"/>
      <c r="D657" s="8" t="s">
        <v>464</v>
      </c>
      <c r="E657" s="8"/>
      <c r="F657" s="33">
        <f>F658</f>
        <v>10</v>
      </c>
      <c r="G657" s="33"/>
      <c r="H657" s="33"/>
      <c r="I657" s="33"/>
      <c r="J657" s="33"/>
      <c r="K657" s="33"/>
      <c r="L657" s="33">
        <f>L658</f>
        <v>10</v>
      </c>
      <c r="M657" s="9">
        <v>10</v>
      </c>
      <c r="N657" s="33">
        <f>N658</f>
        <v>0</v>
      </c>
      <c r="O657" s="33"/>
      <c r="P657" s="33"/>
      <c r="Q657" s="33"/>
      <c r="R657" s="33">
        <f>R658</f>
        <v>0</v>
      </c>
      <c r="S657" s="9">
        <v>10</v>
      </c>
      <c r="T657" s="33">
        <f>T658</f>
        <v>0</v>
      </c>
      <c r="U657" s="33"/>
      <c r="V657" s="33"/>
      <c r="W657" s="33"/>
      <c r="X657" s="33">
        <f>X658</f>
        <v>0</v>
      </c>
      <c r="Y657" s="9">
        <v>10</v>
      </c>
      <c r="Z657" s="44">
        <f>Z658</f>
        <v>10</v>
      </c>
      <c r="AA657" s="44"/>
      <c r="AB657" s="44"/>
      <c r="AC657" s="44"/>
      <c r="AD657" s="44"/>
      <c r="AE657" s="44"/>
      <c r="AF657" s="44">
        <f>AF658</f>
        <v>10</v>
      </c>
      <c r="AG657" s="45">
        <v>10</v>
      </c>
      <c r="AH657" s="44">
        <f>AH658</f>
        <v>10</v>
      </c>
      <c r="AI657" s="44"/>
      <c r="AJ657" s="44"/>
      <c r="AK657" s="44"/>
      <c r="AL657" s="44">
        <f>AL658</f>
        <v>10</v>
      </c>
    </row>
    <row r="658" spans="1:38" ht="25.5" outlineLevel="3" x14ac:dyDescent="0.25">
      <c r="A658" s="15" t="s">
        <v>395</v>
      </c>
      <c r="B658" s="8" t="s">
        <v>67</v>
      </c>
      <c r="C658" s="8"/>
      <c r="D658" s="8" t="s">
        <v>464</v>
      </c>
      <c r="E658" s="8"/>
      <c r="F658" s="33">
        <f>F659</f>
        <v>10</v>
      </c>
      <c r="G658" s="33"/>
      <c r="H658" s="33"/>
      <c r="I658" s="33"/>
      <c r="J658" s="33"/>
      <c r="K658" s="33"/>
      <c r="L658" s="33">
        <f>L659</f>
        <v>10</v>
      </c>
      <c r="M658" s="9">
        <v>10</v>
      </c>
      <c r="N658" s="33">
        <f>N659</f>
        <v>0</v>
      </c>
      <c r="O658" s="33"/>
      <c r="P658" s="33"/>
      <c r="Q658" s="33"/>
      <c r="R658" s="33">
        <f>R659</f>
        <v>0</v>
      </c>
      <c r="S658" s="9">
        <v>10</v>
      </c>
      <c r="T658" s="33">
        <f>T659</f>
        <v>0</v>
      </c>
      <c r="U658" s="33"/>
      <c r="V658" s="33"/>
      <c r="W658" s="33"/>
      <c r="X658" s="33">
        <f>X659</f>
        <v>0</v>
      </c>
      <c r="Y658" s="9">
        <v>10</v>
      </c>
      <c r="Z658" s="44">
        <f>Z659</f>
        <v>10</v>
      </c>
      <c r="AA658" s="44"/>
      <c r="AB658" s="44"/>
      <c r="AC658" s="44"/>
      <c r="AD658" s="44"/>
      <c r="AE658" s="44"/>
      <c r="AF658" s="44">
        <f>AF659</f>
        <v>10</v>
      </c>
      <c r="AG658" s="45">
        <v>10</v>
      </c>
      <c r="AH658" s="44">
        <f>AH659</f>
        <v>10</v>
      </c>
      <c r="AI658" s="44"/>
      <c r="AJ658" s="44"/>
      <c r="AK658" s="44"/>
      <c r="AL658" s="44">
        <f>AL659</f>
        <v>10</v>
      </c>
    </row>
    <row r="659" spans="1:38" outlineLevel="4" x14ac:dyDescent="0.25">
      <c r="A659" s="15" t="s">
        <v>426</v>
      </c>
      <c r="B659" s="8" t="s">
        <v>67</v>
      </c>
      <c r="C659" s="8" t="s">
        <v>32</v>
      </c>
      <c r="D659" s="8" t="s">
        <v>464</v>
      </c>
      <c r="E659" s="8"/>
      <c r="F659" s="33">
        <f>F660</f>
        <v>10</v>
      </c>
      <c r="G659" s="33"/>
      <c r="H659" s="33"/>
      <c r="I659" s="33"/>
      <c r="J659" s="33"/>
      <c r="K659" s="33"/>
      <c r="L659" s="33">
        <f>L660</f>
        <v>10</v>
      </c>
      <c r="M659" s="9">
        <v>10</v>
      </c>
      <c r="N659" s="33">
        <f>N660</f>
        <v>0</v>
      </c>
      <c r="O659" s="33"/>
      <c r="P659" s="33"/>
      <c r="Q659" s="33"/>
      <c r="R659" s="33">
        <f>R660</f>
        <v>0</v>
      </c>
      <c r="S659" s="9">
        <v>10</v>
      </c>
      <c r="T659" s="33">
        <f>T660</f>
        <v>0</v>
      </c>
      <c r="U659" s="33"/>
      <c r="V659" s="33"/>
      <c r="W659" s="33"/>
      <c r="X659" s="33">
        <f>X660</f>
        <v>0</v>
      </c>
      <c r="Y659" s="9">
        <v>10</v>
      </c>
      <c r="Z659" s="44">
        <f>Z660</f>
        <v>10</v>
      </c>
      <c r="AA659" s="44"/>
      <c r="AB659" s="44"/>
      <c r="AC659" s="44"/>
      <c r="AD659" s="44"/>
      <c r="AE659" s="44"/>
      <c r="AF659" s="44">
        <f>AF660</f>
        <v>10</v>
      </c>
      <c r="AG659" s="45">
        <v>10</v>
      </c>
      <c r="AH659" s="44">
        <f>AH660</f>
        <v>10</v>
      </c>
      <c r="AI659" s="44"/>
      <c r="AJ659" s="44"/>
      <c r="AK659" s="44"/>
      <c r="AL659" s="44">
        <f>AL660</f>
        <v>10</v>
      </c>
    </row>
    <row r="660" spans="1:38" ht="38.25" outlineLevel="5" x14ac:dyDescent="0.25">
      <c r="A660" s="15" t="s">
        <v>58</v>
      </c>
      <c r="B660" s="8" t="s">
        <v>67</v>
      </c>
      <c r="C660" s="8" t="s">
        <v>32</v>
      </c>
      <c r="D660" s="8" t="s">
        <v>464</v>
      </c>
      <c r="E660" s="8" t="s">
        <v>59</v>
      </c>
      <c r="F660" s="33">
        <v>10</v>
      </c>
      <c r="G660" s="33"/>
      <c r="H660" s="33"/>
      <c r="I660" s="33"/>
      <c r="J660" s="33"/>
      <c r="K660" s="33"/>
      <c r="L660" s="34">
        <f>SUM(F660:K660)</f>
        <v>10</v>
      </c>
      <c r="M660" s="9">
        <v>10</v>
      </c>
      <c r="N660" s="33"/>
      <c r="O660" s="33"/>
      <c r="P660" s="33"/>
      <c r="Q660" s="33"/>
      <c r="R660" s="34">
        <f>SUM(N660:Q660)</f>
        <v>0</v>
      </c>
      <c r="S660" s="9">
        <v>10</v>
      </c>
      <c r="T660" s="33"/>
      <c r="U660" s="33"/>
      <c r="V660" s="33"/>
      <c r="W660" s="33"/>
      <c r="X660" s="34">
        <f>SUM(T660:W660)</f>
        <v>0</v>
      </c>
      <c r="Y660" s="9">
        <v>10</v>
      </c>
      <c r="Z660" s="44">
        <v>10</v>
      </c>
      <c r="AA660" s="44"/>
      <c r="AB660" s="44"/>
      <c r="AC660" s="44"/>
      <c r="AD660" s="44"/>
      <c r="AE660" s="44"/>
      <c r="AF660" s="46">
        <f>SUM(Z660:AE660)</f>
        <v>10</v>
      </c>
      <c r="AG660" s="45">
        <v>10</v>
      </c>
      <c r="AH660" s="44">
        <v>10</v>
      </c>
      <c r="AI660" s="44"/>
      <c r="AJ660" s="44"/>
      <c r="AK660" s="44"/>
      <c r="AL660" s="46">
        <f>SUM(AH660:AK660)</f>
        <v>10</v>
      </c>
    </row>
    <row r="661" spans="1:38" ht="38.25" outlineLevel="2" x14ac:dyDescent="0.25">
      <c r="A661" s="15" t="s">
        <v>465</v>
      </c>
      <c r="B661" s="8"/>
      <c r="C661" s="8"/>
      <c r="D661" s="8" t="s">
        <v>466</v>
      </c>
      <c r="E661" s="8"/>
      <c r="F661" s="33">
        <f>F662</f>
        <v>485.04</v>
      </c>
      <c r="G661" s="33"/>
      <c r="H661" s="33"/>
      <c r="I661" s="33"/>
      <c r="J661" s="33"/>
      <c r="K661" s="33"/>
      <c r="L661" s="33">
        <f>L662</f>
        <v>485.04</v>
      </c>
      <c r="M661" s="9">
        <v>485.04</v>
      </c>
      <c r="N661" s="33">
        <f>N662</f>
        <v>0</v>
      </c>
      <c r="O661" s="33"/>
      <c r="P661" s="33"/>
      <c r="Q661" s="33"/>
      <c r="R661" s="33">
        <f>R662</f>
        <v>0</v>
      </c>
      <c r="S661" s="9">
        <v>0</v>
      </c>
      <c r="T661" s="33">
        <f>T662</f>
        <v>0</v>
      </c>
      <c r="U661" s="33"/>
      <c r="V661" s="33"/>
      <c r="W661" s="33"/>
      <c r="X661" s="33">
        <f>X662</f>
        <v>0</v>
      </c>
      <c r="Y661" s="9">
        <v>0</v>
      </c>
      <c r="Z661" s="44">
        <f>Z662</f>
        <v>0</v>
      </c>
      <c r="AA661" s="44"/>
      <c r="AB661" s="44"/>
      <c r="AC661" s="44"/>
      <c r="AD661" s="44"/>
      <c r="AE661" s="44"/>
      <c r="AF661" s="44">
        <f>AF662</f>
        <v>0</v>
      </c>
      <c r="AG661" s="45">
        <v>0</v>
      </c>
      <c r="AH661" s="44">
        <f>AH662</f>
        <v>0</v>
      </c>
      <c r="AI661" s="44"/>
      <c r="AJ661" s="44"/>
      <c r="AK661" s="44"/>
      <c r="AL661" s="44">
        <f>AL662</f>
        <v>0</v>
      </c>
    </row>
    <row r="662" spans="1:38" ht="25.5" outlineLevel="3" x14ac:dyDescent="0.25">
      <c r="A662" s="15" t="s">
        <v>395</v>
      </c>
      <c r="B662" s="8" t="s">
        <v>67</v>
      </c>
      <c r="C662" s="8"/>
      <c r="D662" s="8" t="s">
        <v>466</v>
      </c>
      <c r="E662" s="8"/>
      <c r="F662" s="33">
        <f>F663</f>
        <v>485.04</v>
      </c>
      <c r="G662" s="33"/>
      <c r="H662" s="33"/>
      <c r="I662" s="33"/>
      <c r="J662" s="33"/>
      <c r="K662" s="33"/>
      <c r="L662" s="33">
        <f>L663</f>
        <v>485.04</v>
      </c>
      <c r="M662" s="9">
        <v>485.04</v>
      </c>
      <c r="N662" s="33">
        <f>N663</f>
        <v>0</v>
      </c>
      <c r="O662" s="33"/>
      <c r="P662" s="33"/>
      <c r="Q662" s="33"/>
      <c r="R662" s="33">
        <f>R663</f>
        <v>0</v>
      </c>
      <c r="S662" s="9">
        <v>0</v>
      </c>
      <c r="T662" s="33">
        <f>T663</f>
        <v>0</v>
      </c>
      <c r="U662" s="33"/>
      <c r="V662" s="33"/>
      <c r="W662" s="33"/>
      <c r="X662" s="33">
        <f>X663</f>
        <v>0</v>
      </c>
      <c r="Y662" s="9">
        <v>0</v>
      </c>
      <c r="Z662" s="44">
        <f>Z663</f>
        <v>0</v>
      </c>
      <c r="AA662" s="44"/>
      <c r="AB662" s="44"/>
      <c r="AC662" s="44"/>
      <c r="AD662" s="44"/>
      <c r="AE662" s="44"/>
      <c r="AF662" s="44">
        <f>AF663</f>
        <v>0</v>
      </c>
      <c r="AG662" s="45">
        <v>0</v>
      </c>
      <c r="AH662" s="44">
        <f>AH663</f>
        <v>0</v>
      </c>
      <c r="AI662" s="44"/>
      <c r="AJ662" s="44"/>
      <c r="AK662" s="44"/>
      <c r="AL662" s="44">
        <f>AL663</f>
        <v>0</v>
      </c>
    </row>
    <row r="663" spans="1:38" outlineLevel="4" x14ac:dyDescent="0.25">
      <c r="A663" s="15" t="s">
        <v>426</v>
      </c>
      <c r="B663" s="8" t="s">
        <v>67</v>
      </c>
      <c r="C663" s="8" t="s">
        <v>32</v>
      </c>
      <c r="D663" s="8" t="s">
        <v>466</v>
      </c>
      <c r="E663" s="8"/>
      <c r="F663" s="33">
        <f>F664</f>
        <v>485.04</v>
      </c>
      <c r="G663" s="33"/>
      <c r="H663" s="33"/>
      <c r="I663" s="33"/>
      <c r="J663" s="33"/>
      <c r="K663" s="33"/>
      <c r="L663" s="33">
        <f>L664</f>
        <v>485.04</v>
      </c>
      <c r="M663" s="9">
        <v>485.04</v>
      </c>
      <c r="N663" s="33">
        <f>N664</f>
        <v>0</v>
      </c>
      <c r="O663" s="33"/>
      <c r="P663" s="33"/>
      <c r="Q663" s="33"/>
      <c r="R663" s="33">
        <f>R664</f>
        <v>0</v>
      </c>
      <c r="S663" s="9">
        <v>0</v>
      </c>
      <c r="T663" s="33">
        <f>T664</f>
        <v>0</v>
      </c>
      <c r="U663" s="33"/>
      <c r="V663" s="33"/>
      <c r="W663" s="33"/>
      <c r="X663" s="33">
        <f>X664</f>
        <v>0</v>
      </c>
      <c r="Y663" s="9">
        <v>0</v>
      </c>
      <c r="Z663" s="44">
        <f>Z664</f>
        <v>0</v>
      </c>
      <c r="AA663" s="44"/>
      <c r="AB663" s="44"/>
      <c r="AC663" s="44"/>
      <c r="AD663" s="44"/>
      <c r="AE663" s="44"/>
      <c r="AF663" s="44">
        <f>AF664</f>
        <v>0</v>
      </c>
      <c r="AG663" s="45">
        <v>0</v>
      </c>
      <c r="AH663" s="44">
        <f>AH664</f>
        <v>0</v>
      </c>
      <c r="AI663" s="44"/>
      <c r="AJ663" s="44"/>
      <c r="AK663" s="44"/>
      <c r="AL663" s="44">
        <f>AL664</f>
        <v>0</v>
      </c>
    </row>
    <row r="664" spans="1:38" outlineLevel="5" x14ac:dyDescent="0.25">
      <c r="A664" s="15" t="s">
        <v>17</v>
      </c>
      <c r="B664" s="8" t="s">
        <v>67</v>
      </c>
      <c r="C664" s="8" t="s">
        <v>32</v>
      </c>
      <c r="D664" s="8" t="s">
        <v>466</v>
      </c>
      <c r="E664" s="8" t="s">
        <v>18</v>
      </c>
      <c r="F664" s="33">
        <v>485.04</v>
      </c>
      <c r="G664" s="33"/>
      <c r="H664" s="33"/>
      <c r="I664" s="33"/>
      <c r="J664" s="33"/>
      <c r="K664" s="33"/>
      <c r="L664" s="34">
        <f>SUM(F664:K664)</f>
        <v>485.04</v>
      </c>
      <c r="M664" s="9">
        <v>485.04</v>
      </c>
      <c r="N664" s="33"/>
      <c r="O664" s="33"/>
      <c r="P664" s="33"/>
      <c r="Q664" s="33"/>
      <c r="R664" s="34">
        <f>SUM(N664:Q664)</f>
        <v>0</v>
      </c>
      <c r="S664" s="9">
        <v>0</v>
      </c>
      <c r="T664" s="33"/>
      <c r="U664" s="33"/>
      <c r="V664" s="33"/>
      <c r="W664" s="33"/>
      <c r="X664" s="34">
        <f>SUM(T664:W664)</f>
        <v>0</v>
      </c>
      <c r="Y664" s="9">
        <v>0</v>
      </c>
      <c r="Z664" s="44">
        <v>0</v>
      </c>
      <c r="AA664" s="44"/>
      <c r="AB664" s="44"/>
      <c r="AC664" s="44"/>
      <c r="AD664" s="44"/>
      <c r="AE664" s="44"/>
      <c r="AF664" s="46">
        <f>SUM(Z664:AE664)</f>
        <v>0</v>
      </c>
      <c r="AG664" s="45">
        <v>0</v>
      </c>
      <c r="AH664" s="44">
        <v>0</v>
      </c>
      <c r="AI664" s="44"/>
      <c r="AJ664" s="44"/>
      <c r="AK664" s="44"/>
      <c r="AL664" s="46">
        <f>SUM(AH664:AK664)</f>
        <v>0</v>
      </c>
    </row>
    <row r="665" spans="1:38" ht="51" outlineLevel="1" x14ac:dyDescent="0.25">
      <c r="A665" s="48" t="s">
        <v>467</v>
      </c>
      <c r="B665" s="8"/>
      <c r="C665" s="8"/>
      <c r="D665" s="8" t="s">
        <v>468</v>
      </c>
      <c r="E665" s="8"/>
      <c r="F665" s="33">
        <f>F666+F670+F674+F678+F682+F686</f>
        <v>29431.7</v>
      </c>
      <c r="G665" s="33"/>
      <c r="H665" s="33"/>
      <c r="I665" s="33"/>
      <c r="J665" s="33"/>
      <c r="K665" s="33"/>
      <c r="L665" s="33">
        <f>L666+L670+L674+L678+L682+L686</f>
        <v>29431.7</v>
      </c>
      <c r="M665" s="9">
        <v>29431.7</v>
      </c>
      <c r="N665" s="33">
        <f>N666+N670+N674+N678+N682+N686</f>
        <v>0</v>
      </c>
      <c r="O665" s="33"/>
      <c r="P665" s="33"/>
      <c r="Q665" s="33"/>
      <c r="R665" s="33">
        <f>R666+R670+R674+R678+R682+R686</f>
        <v>0</v>
      </c>
      <c r="S665" s="9">
        <v>29031.7</v>
      </c>
      <c r="T665" s="33">
        <f>T666+T670+T674+T678+T682+T686</f>
        <v>0</v>
      </c>
      <c r="U665" s="33"/>
      <c r="V665" s="33"/>
      <c r="W665" s="33"/>
      <c r="X665" s="33">
        <f>X666+X670+X674+X678+X682+X686</f>
        <v>0</v>
      </c>
      <c r="Y665" s="9">
        <v>28668.7</v>
      </c>
      <c r="Z665" s="44">
        <f>Z666+Z670+Z674+Z678+Z682+Z686</f>
        <v>29031.7</v>
      </c>
      <c r="AA665" s="44"/>
      <c r="AB665" s="44"/>
      <c r="AC665" s="44"/>
      <c r="AD665" s="44"/>
      <c r="AE665" s="44"/>
      <c r="AF665" s="44">
        <f>AF666+AF670+AF674+AF678+AF682+AF686</f>
        <v>29031.7</v>
      </c>
      <c r="AG665" s="45">
        <v>29031.7</v>
      </c>
      <c r="AH665" s="44">
        <f>AH666+AH670+AH674+AH678+AH682+AH686</f>
        <v>28668.7</v>
      </c>
      <c r="AI665" s="44"/>
      <c r="AJ665" s="44"/>
      <c r="AK665" s="44"/>
      <c r="AL665" s="44">
        <f>AL666+AL670+AL674+AL678+AL682+AL686</f>
        <v>28668.7</v>
      </c>
    </row>
    <row r="666" spans="1:38" ht="63.75" outlineLevel="2" x14ac:dyDescent="0.25">
      <c r="A666" s="15" t="s">
        <v>469</v>
      </c>
      <c r="B666" s="8"/>
      <c r="C666" s="8"/>
      <c r="D666" s="8" t="s">
        <v>470</v>
      </c>
      <c r="E666" s="8"/>
      <c r="F666" s="33">
        <f>F667</f>
        <v>25526.2</v>
      </c>
      <c r="G666" s="33"/>
      <c r="H666" s="33"/>
      <c r="I666" s="33"/>
      <c r="J666" s="33"/>
      <c r="K666" s="33"/>
      <c r="L666" s="33">
        <f>L667</f>
        <v>25526.2</v>
      </c>
      <c r="M666" s="9">
        <v>25526.2</v>
      </c>
      <c r="N666" s="33">
        <f>N667</f>
        <v>0</v>
      </c>
      <c r="O666" s="33"/>
      <c r="P666" s="33"/>
      <c r="Q666" s="33"/>
      <c r="R666" s="33">
        <f>R667</f>
        <v>0</v>
      </c>
      <c r="S666" s="9">
        <v>25526.2</v>
      </c>
      <c r="T666" s="33">
        <f>T667</f>
        <v>0</v>
      </c>
      <c r="U666" s="33"/>
      <c r="V666" s="33"/>
      <c r="W666" s="33"/>
      <c r="X666" s="33">
        <f>X667</f>
        <v>0</v>
      </c>
      <c r="Y666" s="9">
        <v>25526.2</v>
      </c>
      <c r="Z666" s="44">
        <f>Z667</f>
        <v>25526.2</v>
      </c>
      <c r="AA666" s="44"/>
      <c r="AB666" s="44"/>
      <c r="AC666" s="44"/>
      <c r="AD666" s="44"/>
      <c r="AE666" s="44"/>
      <c r="AF666" s="44">
        <f>AF667</f>
        <v>25526.2</v>
      </c>
      <c r="AG666" s="45">
        <v>25526.2</v>
      </c>
      <c r="AH666" s="44">
        <f>AH667</f>
        <v>25526.2</v>
      </c>
      <c r="AI666" s="44"/>
      <c r="AJ666" s="44"/>
      <c r="AK666" s="44"/>
      <c r="AL666" s="44">
        <f>AL667</f>
        <v>25526.2</v>
      </c>
    </row>
    <row r="667" spans="1:38" ht="25.5" outlineLevel="3" x14ac:dyDescent="0.25">
      <c r="A667" s="15" t="s">
        <v>395</v>
      </c>
      <c r="B667" s="8" t="s">
        <v>67</v>
      </c>
      <c r="C667" s="8"/>
      <c r="D667" s="8" t="s">
        <v>470</v>
      </c>
      <c r="E667" s="8"/>
      <c r="F667" s="33">
        <f>F668</f>
        <v>25526.2</v>
      </c>
      <c r="G667" s="33"/>
      <c r="H667" s="33"/>
      <c r="I667" s="33"/>
      <c r="J667" s="33"/>
      <c r="K667" s="33"/>
      <c r="L667" s="33">
        <f>L668</f>
        <v>25526.2</v>
      </c>
      <c r="M667" s="9">
        <v>25526.2</v>
      </c>
      <c r="N667" s="33">
        <f>N668</f>
        <v>0</v>
      </c>
      <c r="O667" s="33"/>
      <c r="P667" s="33"/>
      <c r="Q667" s="33"/>
      <c r="R667" s="33">
        <f>R668</f>
        <v>0</v>
      </c>
      <c r="S667" s="9">
        <v>25526.2</v>
      </c>
      <c r="T667" s="33">
        <f>T668</f>
        <v>0</v>
      </c>
      <c r="U667" s="33"/>
      <c r="V667" s="33"/>
      <c r="W667" s="33"/>
      <c r="X667" s="33">
        <f>X668</f>
        <v>0</v>
      </c>
      <c r="Y667" s="9">
        <v>25526.2</v>
      </c>
      <c r="Z667" s="44">
        <f>Z668</f>
        <v>25526.2</v>
      </c>
      <c r="AA667" s="44"/>
      <c r="AB667" s="44"/>
      <c r="AC667" s="44"/>
      <c r="AD667" s="44"/>
      <c r="AE667" s="44"/>
      <c r="AF667" s="44">
        <f>AF668</f>
        <v>25526.2</v>
      </c>
      <c r="AG667" s="45">
        <v>25526.2</v>
      </c>
      <c r="AH667" s="44">
        <f>AH668</f>
        <v>25526.2</v>
      </c>
      <c r="AI667" s="44"/>
      <c r="AJ667" s="44"/>
      <c r="AK667" s="44"/>
      <c r="AL667" s="44">
        <f>AL668</f>
        <v>25526.2</v>
      </c>
    </row>
    <row r="668" spans="1:38" outlineLevel="4" x14ac:dyDescent="0.25">
      <c r="A668" s="15" t="s">
        <v>426</v>
      </c>
      <c r="B668" s="8" t="s">
        <v>67</v>
      </c>
      <c r="C668" s="8" t="s">
        <v>32</v>
      </c>
      <c r="D668" s="8" t="s">
        <v>470</v>
      </c>
      <c r="E668" s="8"/>
      <c r="F668" s="33">
        <f>F669</f>
        <v>25526.2</v>
      </c>
      <c r="G668" s="33"/>
      <c r="H668" s="33"/>
      <c r="I668" s="33"/>
      <c r="J668" s="33"/>
      <c r="K668" s="33"/>
      <c r="L668" s="33">
        <f>L669</f>
        <v>25526.2</v>
      </c>
      <c r="M668" s="9">
        <v>25526.2</v>
      </c>
      <c r="N668" s="33">
        <f>N669</f>
        <v>0</v>
      </c>
      <c r="O668" s="33"/>
      <c r="P668" s="33"/>
      <c r="Q668" s="33"/>
      <c r="R668" s="33">
        <f>R669</f>
        <v>0</v>
      </c>
      <c r="S668" s="9">
        <v>25526.2</v>
      </c>
      <c r="T668" s="33">
        <f>T669</f>
        <v>0</v>
      </c>
      <c r="U668" s="33"/>
      <c r="V668" s="33"/>
      <c r="W668" s="33"/>
      <c r="X668" s="33">
        <f>X669</f>
        <v>0</v>
      </c>
      <c r="Y668" s="9">
        <v>25526.2</v>
      </c>
      <c r="Z668" s="44">
        <f>Z669</f>
        <v>25526.2</v>
      </c>
      <c r="AA668" s="44"/>
      <c r="AB668" s="44"/>
      <c r="AC668" s="44"/>
      <c r="AD668" s="44"/>
      <c r="AE668" s="44"/>
      <c r="AF668" s="44">
        <f>AF669</f>
        <v>25526.2</v>
      </c>
      <c r="AG668" s="45">
        <v>25526.2</v>
      </c>
      <c r="AH668" s="44">
        <f>AH669</f>
        <v>25526.2</v>
      </c>
      <c r="AI668" s="44"/>
      <c r="AJ668" s="44"/>
      <c r="AK668" s="44"/>
      <c r="AL668" s="44">
        <f>AL669</f>
        <v>25526.2</v>
      </c>
    </row>
    <row r="669" spans="1:38" outlineLevel="5" x14ac:dyDescent="0.25">
      <c r="A669" s="15" t="s">
        <v>17</v>
      </c>
      <c r="B669" s="8" t="s">
        <v>67</v>
      </c>
      <c r="C669" s="8" t="s">
        <v>32</v>
      </c>
      <c r="D669" s="8" t="s">
        <v>470</v>
      </c>
      <c r="E669" s="8" t="s">
        <v>18</v>
      </c>
      <c r="F669" s="33">
        <v>25526.2</v>
      </c>
      <c r="G669" s="33"/>
      <c r="H669" s="33"/>
      <c r="I669" s="33"/>
      <c r="J669" s="33"/>
      <c r="K669" s="33"/>
      <c r="L669" s="34">
        <f>SUM(F669:K669)</f>
        <v>25526.2</v>
      </c>
      <c r="M669" s="9">
        <v>25526.2</v>
      </c>
      <c r="N669" s="33"/>
      <c r="O669" s="33"/>
      <c r="P669" s="33"/>
      <c r="Q669" s="33"/>
      <c r="R669" s="34">
        <f>SUM(N669:Q669)</f>
        <v>0</v>
      </c>
      <c r="S669" s="9">
        <v>25526.2</v>
      </c>
      <c r="T669" s="33"/>
      <c r="U669" s="33"/>
      <c r="V669" s="33"/>
      <c r="W669" s="33"/>
      <c r="X669" s="34">
        <f>SUM(T669:W669)</f>
        <v>0</v>
      </c>
      <c r="Y669" s="9">
        <v>25526.2</v>
      </c>
      <c r="Z669" s="44">
        <v>25526.2</v>
      </c>
      <c r="AA669" s="44"/>
      <c r="AB669" s="44"/>
      <c r="AC669" s="44"/>
      <c r="AD669" s="44"/>
      <c r="AE669" s="44"/>
      <c r="AF669" s="46">
        <f>SUM(Z669:AE669)</f>
        <v>25526.2</v>
      </c>
      <c r="AG669" s="45">
        <v>25526.2</v>
      </c>
      <c r="AH669" s="44">
        <v>25526.2</v>
      </c>
      <c r="AI669" s="44"/>
      <c r="AJ669" s="44"/>
      <c r="AK669" s="44"/>
      <c r="AL669" s="46">
        <f>SUM(AH669:AK669)</f>
        <v>25526.2</v>
      </c>
    </row>
    <row r="670" spans="1:38" ht="63.75" outlineLevel="2" x14ac:dyDescent="0.25">
      <c r="A670" s="15" t="s">
        <v>471</v>
      </c>
      <c r="B670" s="8"/>
      <c r="C670" s="8"/>
      <c r="D670" s="8" t="s">
        <v>472</v>
      </c>
      <c r="E670" s="8"/>
      <c r="F670" s="33">
        <f>F671</f>
        <v>1595.7</v>
      </c>
      <c r="G670" s="33"/>
      <c r="H670" s="33"/>
      <c r="I670" s="33"/>
      <c r="J670" s="33"/>
      <c r="K670" s="33"/>
      <c r="L670" s="33">
        <f>L671</f>
        <v>1595.7</v>
      </c>
      <c r="M670" s="9">
        <v>1595.7</v>
      </c>
      <c r="N670" s="33">
        <f>N671</f>
        <v>0</v>
      </c>
      <c r="O670" s="33"/>
      <c r="P670" s="33"/>
      <c r="Q670" s="33"/>
      <c r="R670" s="33">
        <f>R671</f>
        <v>0</v>
      </c>
      <c r="S670" s="9">
        <v>1595.7</v>
      </c>
      <c r="T670" s="33">
        <f>T671</f>
        <v>0</v>
      </c>
      <c r="U670" s="33"/>
      <c r="V670" s="33"/>
      <c r="W670" s="33"/>
      <c r="X670" s="33">
        <f>X671</f>
        <v>0</v>
      </c>
      <c r="Y670" s="9">
        <v>1595.7</v>
      </c>
      <c r="Z670" s="44">
        <f>Z671</f>
        <v>1595.7</v>
      </c>
      <c r="AA670" s="44"/>
      <c r="AB670" s="44"/>
      <c r="AC670" s="44"/>
      <c r="AD670" s="44"/>
      <c r="AE670" s="44"/>
      <c r="AF670" s="44">
        <f>AF671</f>
        <v>1595.7</v>
      </c>
      <c r="AG670" s="45">
        <v>1595.7</v>
      </c>
      <c r="AH670" s="44">
        <f>AH671</f>
        <v>1595.7</v>
      </c>
      <c r="AI670" s="44"/>
      <c r="AJ670" s="44"/>
      <c r="AK670" s="44"/>
      <c r="AL670" s="44">
        <f>AL671</f>
        <v>1595.7</v>
      </c>
    </row>
    <row r="671" spans="1:38" ht="25.5" outlineLevel="3" x14ac:dyDescent="0.25">
      <c r="A671" s="15" t="s">
        <v>395</v>
      </c>
      <c r="B671" s="8" t="s">
        <v>67</v>
      </c>
      <c r="C671" s="8"/>
      <c r="D671" s="8" t="s">
        <v>472</v>
      </c>
      <c r="E671" s="8"/>
      <c r="F671" s="33">
        <f>F672</f>
        <v>1595.7</v>
      </c>
      <c r="G671" s="33"/>
      <c r="H671" s="33"/>
      <c r="I671" s="33"/>
      <c r="J671" s="33"/>
      <c r="K671" s="33"/>
      <c r="L671" s="33">
        <f>L672</f>
        <v>1595.7</v>
      </c>
      <c r="M671" s="9">
        <v>1595.7</v>
      </c>
      <c r="N671" s="33">
        <f>N672</f>
        <v>0</v>
      </c>
      <c r="O671" s="33"/>
      <c r="P671" s="33"/>
      <c r="Q671" s="33"/>
      <c r="R671" s="33">
        <f>R672</f>
        <v>0</v>
      </c>
      <c r="S671" s="9">
        <v>1595.7</v>
      </c>
      <c r="T671" s="33">
        <f>T672</f>
        <v>0</v>
      </c>
      <c r="U671" s="33"/>
      <c r="V671" s="33"/>
      <c r="W671" s="33"/>
      <c r="X671" s="33">
        <f>X672</f>
        <v>0</v>
      </c>
      <c r="Y671" s="9">
        <v>1595.7</v>
      </c>
      <c r="Z671" s="44">
        <f>Z672</f>
        <v>1595.7</v>
      </c>
      <c r="AA671" s="44"/>
      <c r="AB671" s="44"/>
      <c r="AC671" s="44"/>
      <c r="AD671" s="44"/>
      <c r="AE671" s="44"/>
      <c r="AF671" s="44">
        <f>AF672</f>
        <v>1595.7</v>
      </c>
      <c r="AG671" s="45">
        <v>1595.7</v>
      </c>
      <c r="AH671" s="44">
        <f>AH672</f>
        <v>1595.7</v>
      </c>
      <c r="AI671" s="44"/>
      <c r="AJ671" s="44"/>
      <c r="AK671" s="44"/>
      <c r="AL671" s="44">
        <f>AL672</f>
        <v>1595.7</v>
      </c>
    </row>
    <row r="672" spans="1:38" outlineLevel="4" x14ac:dyDescent="0.25">
      <c r="A672" s="15" t="s">
        <v>426</v>
      </c>
      <c r="B672" s="8" t="s">
        <v>67</v>
      </c>
      <c r="C672" s="8" t="s">
        <v>32</v>
      </c>
      <c r="D672" s="8" t="s">
        <v>472</v>
      </c>
      <c r="E672" s="8"/>
      <c r="F672" s="33">
        <f>F673</f>
        <v>1595.7</v>
      </c>
      <c r="G672" s="33"/>
      <c r="H672" s="33"/>
      <c r="I672" s="33"/>
      <c r="J672" s="33"/>
      <c r="K672" s="33"/>
      <c r="L672" s="33">
        <f>L673</f>
        <v>1595.7</v>
      </c>
      <c r="M672" s="9">
        <v>1595.7</v>
      </c>
      <c r="N672" s="33">
        <f>N673</f>
        <v>0</v>
      </c>
      <c r="O672" s="33"/>
      <c r="P672" s="33"/>
      <c r="Q672" s="33"/>
      <c r="R672" s="33">
        <f>R673</f>
        <v>0</v>
      </c>
      <c r="S672" s="9">
        <v>1595.7</v>
      </c>
      <c r="T672" s="33">
        <f>T673</f>
        <v>0</v>
      </c>
      <c r="U672" s="33"/>
      <c r="V672" s="33"/>
      <c r="W672" s="33"/>
      <c r="X672" s="33">
        <f>X673</f>
        <v>0</v>
      </c>
      <c r="Y672" s="9">
        <v>1595.7</v>
      </c>
      <c r="Z672" s="44">
        <f>Z673</f>
        <v>1595.7</v>
      </c>
      <c r="AA672" s="44"/>
      <c r="AB672" s="44"/>
      <c r="AC672" s="44"/>
      <c r="AD672" s="44"/>
      <c r="AE672" s="44"/>
      <c r="AF672" s="44">
        <f>AF673</f>
        <v>1595.7</v>
      </c>
      <c r="AG672" s="45">
        <v>1595.7</v>
      </c>
      <c r="AH672" s="44">
        <f>AH673</f>
        <v>1595.7</v>
      </c>
      <c r="AI672" s="44"/>
      <c r="AJ672" s="44"/>
      <c r="AK672" s="44"/>
      <c r="AL672" s="44">
        <f>AL673</f>
        <v>1595.7</v>
      </c>
    </row>
    <row r="673" spans="1:38" outlineLevel="5" x14ac:dyDescent="0.25">
      <c r="A673" s="15" t="s">
        <v>17</v>
      </c>
      <c r="B673" s="8" t="s">
        <v>67</v>
      </c>
      <c r="C673" s="8" t="s">
        <v>32</v>
      </c>
      <c r="D673" s="8" t="s">
        <v>472</v>
      </c>
      <c r="E673" s="8" t="s">
        <v>18</v>
      </c>
      <c r="F673" s="33">
        <v>1595.7</v>
      </c>
      <c r="G673" s="33"/>
      <c r="H673" s="33"/>
      <c r="I673" s="33"/>
      <c r="J673" s="33"/>
      <c r="K673" s="33"/>
      <c r="L673" s="34">
        <f>SUM(F673:K673)</f>
        <v>1595.7</v>
      </c>
      <c r="M673" s="9">
        <v>1595.7</v>
      </c>
      <c r="N673" s="33"/>
      <c r="O673" s="33"/>
      <c r="P673" s="33"/>
      <c r="Q673" s="33"/>
      <c r="R673" s="34">
        <f>SUM(N673:Q673)</f>
        <v>0</v>
      </c>
      <c r="S673" s="9">
        <v>1595.7</v>
      </c>
      <c r="T673" s="33"/>
      <c r="U673" s="33"/>
      <c r="V673" s="33"/>
      <c r="W673" s="33"/>
      <c r="X673" s="34">
        <f>SUM(T673:W673)</f>
        <v>0</v>
      </c>
      <c r="Y673" s="9">
        <v>1595.7</v>
      </c>
      <c r="Z673" s="44">
        <v>1595.7</v>
      </c>
      <c r="AA673" s="44"/>
      <c r="AB673" s="44"/>
      <c r="AC673" s="44"/>
      <c r="AD673" s="44"/>
      <c r="AE673" s="44"/>
      <c r="AF673" s="46">
        <f>SUM(Z673:AE673)</f>
        <v>1595.7</v>
      </c>
      <c r="AG673" s="45">
        <v>1595.7</v>
      </c>
      <c r="AH673" s="44">
        <v>1595.7</v>
      </c>
      <c r="AI673" s="44"/>
      <c r="AJ673" s="44"/>
      <c r="AK673" s="44"/>
      <c r="AL673" s="46">
        <f>SUM(AH673:AK673)</f>
        <v>1595.7</v>
      </c>
    </row>
    <row r="674" spans="1:38" ht="51" outlineLevel="2" x14ac:dyDescent="0.25">
      <c r="A674" s="15" t="s">
        <v>473</v>
      </c>
      <c r="B674" s="8"/>
      <c r="C674" s="8"/>
      <c r="D674" s="8" t="s">
        <v>474</v>
      </c>
      <c r="E674" s="8"/>
      <c r="F674" s="33">
        <f>F675</f>
        <v>400</v>
      </c>
      <c r="G674" s="33"/>
      <c r="H674" s="33"/>
      <c r="I674" s="33"/>
      <c r="J674" s="33"/>
      <c r="K674" s="33"/>
      <c r="L674" s="33">
        <f>L675</f>
        <v>400</v>
      </c>
      <c r="M674" s="9">
        <v>400</v>
      </c>
      <c r="N674" s="33">
        <f>N675</f>
        <v>0</v>
      </c>
      <c r="O674" s="33"/>
      <c r="P674" s="33"/>
      <c r="Q674" s="33"/>
      <c r="R674" s="33">
        <f>R675</f>
        <v>0</v>
      </c>
      <c r="S674" s="9">
        <v>0</v>
      </c>
      <c r="T674" s="33">
        <f>T675</f>
        <v>0</v>
      </c>
      <c r="U674" s="33"/>
      <c r="V674" s="33"/>
      <c r="W674" s="33"/>
      <c r="X674" s="33">
        <f>X675</f>
        <v>0</v>
      </c>
      <c r="Y674" s="9">
        <v>0</v>
      </c>
      <c r="Z674" s="44">
        <f>Z675</f>
        <v>0</v>
      </c>
      <c r="AA674" s="44"/>
      <c r="AB674" s="44"/>
      <c r="AC674" s="44"/>
      <c r="AD674" s="44"/>
      <c r="AE674" s="44"/>
      <c r="AF674" s="44">
        <f>AF675</f>
        <v>0</v>
      </c>
      <c r="AG674" s="45">
        <v>0</v>
      </c>
      <c r="AH674" s="44">
        <f>AH675</f>
        <v>0</v>
      </c>
      <c r="AI674" s="44"/>
      <c r="AJ674" s="44"/>
      <c r="AK674" s="44"/>
      <c r="AL674" s="44">
        <f>AL675</f>
        <v>0</v>
      </c>
    </row>
    <row r="675" spans="1:38" ht="25.5" outlineLevel="3" x14ac:dyDescent="0.25">
      <c r="A675" s="15" t="s">
        <v>395</v>
      </c>
      <c r="B675" s="8" t="s">
        <v>67</v>
      </c>
      <c r="C675" s="8"/>
      <c r="D675" s="8" t="s">
        <v>474</v>
      </c>
      <c r="E675" s="8"/>
      <c r="F675" s="33">
        <f>F676</f>
        <v>400</v>
      </c>
      <c r="G675" s="33"/>
      <c r="H675" s="33"/>
      <c r="I675" s="33"/>
      <c r="J675" s="33"/>
      <c r="K675" s="33"/>
      <c r="L675" s="33">
        <f>L676</f>
        <v>400</v>
      </c>
      <c r="M675" s="9">
        <v>400</v>
      </c>
      <c r="N675" s="33">
        <f>N676</f>
        <v>0</v>
      </c>
      <c r="O675" s="33"/>
      <c r="P675" s="33"/>
      <c r="Q675" s="33"/>
      <c r="R675" s="33">
        <f>R676</f>
        <v>0</v>
      </c>
      <c r="S675" s="9">
        <v>0</v>
      </c>
      <c r="T675" s="33">
        <f>T676</f>
        <v>0</v>
      </c>
      <c r="U675" s="33"/>
      <c r="V675" s="33"/>
      <c r="W675" s="33"/>
      <c r="X675" s="33">
        <f>X676</f>
        <v>0</v>
      </c>
      <c r="Y675" s="9">
        <v>0</v>
      </c>
      <c r="Z675" s="44">
        <f>Z676</f>
        <v>0</v>
      </c>
      <c r="AA675" s="44"/>
      <c r="AB675" s="44"/>
      <c r="AC675" s="44"/>
      <c r="AD675" s="44"/>
      <c r="AE675" s="44"/>
      <c r="AF675" s="44">
        <f>AF676</f>
        <v>0</v>
      </c>
      <c r="AG675" s="45">
        <v>0</v>
      </c>
      <c r="AH675" s="44">
        <f>AH676</f>
        <v>0</v>
      </c>
      <c r="AI675" s="44"/>
      <c r="AJ675" s="44"/>
      <c r="AK675" s="44"/>
      <c r="AL675" s="44">
        <f>AL676</f>
        <v>0</v>
      </c>
    </row>
    <row r="676" spans="1:38" outlineLevel="4" x14ac:dyDescent="0.25">
      <c r="A676" s="15" t="s">
        <v>426</v>
      </c>
      <c r="B676" s="8" t="s">
        <v>67</v>
      </c>
      <c r="C676" s="8" t="s">
        <v>32</v>
      </c>
      <c r="D676" s="8" t="s">
        <v>474</v>
      </c>
      <c r="E676" s="8"/>
      <c r="F676" s="33">
        <f>F677</f>
        <v>400</v>
      </c>
      <c r="G676" s="33"/>
      <c r="H676" s="33"/>
      <c r="I676" s="33"/>
      <c r="J676" s="33"/>
      <c r="K676" s="33"/>
      <c r="L676" s="33">
        <f>L677</f>
        <v>400</v>
      </c>
      <c r="M676" s="9">
        <v>400</v>
      </c>
      <c r="N676" s="33">
        <f>N677</f>
        <v>0</v>
      </c>
      <c r="O676" s="33"/>
      <c r="P676" s="33"/>
      <c r="Q676" s="33"/>
      <c r="R676" s="33">
        <f>R677</f>
        <v>0</v>
      </c>
      <c r="S676" s="9">
        <v>0</v>
      </c>
      <c r="T676" s="33">
        <f>T677</f>
        <v>0</v>
      </c>
      <c r="U676" s="33"/>
      <c r="V676" s="33"/>
      <c r="W676" s="33"/>
      <c r="X676" s="33">
        <f>X677</f>
        <v>0</v>
      </c>
      <c r="Y676" s="9">
        <v>0</v>
      </c>
      <c r="Z676" s="44">
        <f>Z677</f>
        <v>0</v>
      </c>
      <c r="AA676" s="44"/>
      <c r="AB676" s="44"/>
      <c r="AC676" s="44"/>
      <c r="AD676" s="44"/>
      <c r="AE676" s="44"/>
      <c r="AF676" s="44">
        <f>AF677</f>
        <v>0</v>
      </c>
      <c r="AG676" s="45">
        <v>0</v>
      </c>
      <c r="AH676" s="44">
        <f>AH677</f>
        <v>0</v>
      </c>
      <c r="AI676" s="44"/>
      <c r="AJ676" s="44"/>
      <c r="AK676" s="44"/>
      <c r="AL676" s="44">
        <f>AL677</f>
        <v>0</v>
      </c>
    </row>
    <row r="677" spans="1:38" outlineLevel="5" x14ac:dyDescent="0.25">
      <c r="A677" s="15" t="s">
        <v>17</v>
      </c>
      <c r="B677" s="8" t="s">
        <v>67</v>
      </c>
      <c r="C677" s="8" t="s">
        <v>32</v>
      </c>
      <c r="D677" s="8" t="s">
        <v>474</v>
      </c>
      <c r="E677" s="8" t="s">
        <v>18</v>
      </c>
      <c r="F677" s="33">
        <v>400</v>
      </c>
      <c r="G677" s="33"/>
      <c r="H677" s="33"/>
      <c r="I677" s="33"/>
      <c r="J677" s="33"/>
      <c r="K677" s="33"/>
      <c r="L677" s="34">
        <f>SUM(F677:K677)</f>
        <v>400</v>
      </c>
      <c r="M677" s="9">
        <v>400</v>
      </c>
      <c r="N677" s="33"/>
      <c r="O677" s="33"/>
      <c r="P677" s="33"/>
      <c r="Q677" s="33"/>
      <c r="R677" s="34">
        <f>SUM(N677:Q677)</f>
        <v>0</v>
      </c>
      <c r="S677" s="9">
        <v>0</v>
      </c>
      <c r="T677" s="33"/>
      <c r="U677" s="33"/>
      <c r="V677" s="33"/>
      <c r="W677" s="33"/>
      <c r="X677" s="34">
        <f>SUM(T677:W677)</f>
        <v>0</v>
      </c>
      <c r="Y677" s="9">
        <v>0</v>
      </c>
      <c r="Z677" s="44">
        <v>0</v>
      </c>
      <c r="AA677" s="44"/>
      <c r="AB677" s="44"/>
      <c r="AC677" s="44"/>
      <c r="AD677" s="44"/>
      <c r="AE677" s="44"/>
      <c r="AF677" s="46">
        <f>SUM(Z677:AE677)</f>
        <v>0</v>
      </c>
      <c r="AG677" s="45">
        <v>0</v>
      </c>
      <c r="AH677" s="44">
        <v>0</v>
      </c>
      <c r="AI677" s="44"/>
      <c r="AJ677" s="44"/>
      <c r="AK677" s="44"/>
      <c r="AL677" s="46">
        <f>SUM(AH677:AK677)</f>
        <v>0</v>
      </c>
    </row>
    <row r="678" spans="1:38" ht="38.25" outlineLevel="2" x14ac:dyDescent="0.25">
      <c r="A678" s="15" t="s">
        <v>475</v>
      </c>
      <c r="B678" s="8"/>
      <c r="C678" s="8"/>
      <c r="D678" s="8" t="s">
        <v>476</v>
      </c>
      <c r="E678" s="8"/>
      <c r="F678" s="33">
        <f>F679</f>
        <v>514.79999999999995</v>
      </c>
      <c r="G678" s="33"/>
      <c r="H678" s="33"/>
      <c r="I678" s="33"/>
      <c r="J678" s="33"/>
      <c r="K678" s="33"/>
      <c r="L678" s="33">
        <f>L679</f>
        <v>514.79999999999995</v>
      </c>
      <c r="M678" s="9">
        <v>514.79999999999995</v>
      </c>
      <c r="N678" s="33">
        <f>N679</f>
        <v>0</v>
      </c>
      <c r="O678" s="33"/>
      <c r="P678" s="33"/>
      <c r="Q678" s="33"/>
      <c r="R678" s="33">
        <f>R679</f>
        <v>0</v>
      </c>
      <c r="S678" s="9">
        <v>514.79999999999995</v>
      </c>
      <c r="T678" s="33">
        <f>T679</f>
        <v>0</v>
      </c>
      <c r="U678" s="33"/>
      <c r="V678" s="33"/>
      <c r="W678" s="33"/>
      <c r="X678" s="33">
        <f>X679</f>
        <v>0</v>
      </c>
      <c r="Y678" s="9">
        <v>514.79999999999995</v>
      </c>
      <c r="Z678" s="44">
        <f>Z679</f>
        <v>514.79999999999995</v>
      </c>
      <c r="AA678" s="44"/>
      <c r="AB678" s="44"/>
      <c r="AC678" s="44"/>
      <c r="AD678" s="44"/>
      <c r="AE678" s="44"/>
      <c r="AF678" s="44">
        <f>AF679</f>
        <v>514.79999999999995</v>
      </c>
      <c r="AG678" s="45">
        <v>514.79999999999995</v>
      </c>
      <c r="AH678" s="44">
        <f>AH679</f>
        <v>514.79999999999995</v>
      </c>
      <c r="AI678" s="44"/>
      <c r="AJ678" s="44"/>
      <c r="AK678" s="44"/>
      <c r="AL678" s="44">
        <f>AL679</f>
        <v>514.79999999999995</v>
      </c>
    </row>
    <row r="679" spans="1:38" ht="25.5" outlineLevel="3" x14ac:dyDescent="0.25">
      <c r="A679" s="15" t="s">
        <v>395</v>
      </c>
      <c r="B679" s="8" t="s">
        <v>67</v>
      </c>
      <c r="C679" s="8"/>
      <c r="D679" s="8" t="s">
        <v>476</v>
      </c>
      <c r="E679" s="8"/>
      <c r="F679" s="33">
        <f>F680</f>
        <v>514.79999999999995</v>
      </c>
      <c r="G679" s="33"/>
      <c r="H679" s="33"/>
      <c r="I679" s="33"/>
      <c r="J679" s="33"/>
      <c r="K679" s="33"/>
      <c r="L679" s="33">
        <f>L680</f>
        <v>514.79999999999995</v>
      </c>
      <c r="M679" s="9">
        <v>514.79999999999995</v>
      </c>
      <c r="N679" s="33">
        <f>N680</f>
        <v>0</v>
      </c>
      <c r="O679" s="33"/>
      <c r="P679" s="33"/>
      <c r="Q679" s="33"/>
      <c r="R679" s="33">
        <f>R680</f>
        <v>0</v>
      </c>
      <c r="S679" s="9">
        <v>514.79999999999995</v>
      </c>
      <c r="T679" s="33">
        <f>T680</f>
        <v>0</v>
      </c>
      <c r="U679" s="33"/>
      <c r="V679" s="33"/>
      <c r="W679" s="33"/>
      <c r="X679" s="33">
        <f>X680</f>
        <v>0</v>
      </c>
      <c r="Y679" s="9">
        <v>514.79999999999995</v>
      </c>
      <c r="Z679" s="44">
        <f>Z680</f>
        <v>514.79999999999995</v>
      </c>
      <c r="AA679" s="44"/>
      <c r="AB679" s="44"/>
      <c r="AC679" s="44"/>
      <c r="AD679" s="44"/>
      <c r="AE679" s="44"/>
      <c r="AF679" s="44">
        <f>AF680</f>
        <v>514.79999999999995</v>
      </c>
      <c r="AG679" s="45">
        <v>514.79999999999995</v>
      </c>
      <c r="AH679" s="44">
        <f>AH680</f>
        <v>514.79999999999995</v>
      </c>
      <c r="AI679" s="44"/>
      <c r="AJ679" s="44"/>
      <c r="AK679" s="44"/>
      <c r="AL679" s="44">
        <f>AL680</f>
        <v>514.79999999999995</v>
      </c>
    </row>
    <row r="680" spans="1:38" outlineLevel="4" x14ac:dyDescent="0.25">
      <c r="A680" s="15" t="s">
        <v>426</v>
      </c>
      <c r="B680" s="8" t="s">
        <v>67</v>
      </c>
      <c r="C680" s="8" t="s">
        <v>32</v>
      </c>
      <c r="D680" s="8" t="s">
        <v>476</v>
      </c>
      <c r="E680" s="8"/>
      <c r="F680" s="33">
        <f>F681</f>
        <v>514.79999999999995</v>
      </c>
      <c r="G680" s="33"/>
      <c r="H680" s="33"/>
      <c r="I680" s="33"/>
      <c r="J680" s="33"/>
      <c r="K680" s="33"/>
      <c r="L680" s="33">
        <f>L681</f>
        <v>514.79999999999995</v>
      </c>
      <c r="M680" s="9">
        <v>514.79999999999995</v>
      </c>
      <c r="N680" s="33">
        <f>N681</f>
        <v>0</v>
      </c>
      <c r="O680" s="33"/>
      <c r="P680" s="33"/>
      <c r="Q680" s="33"/>
      <c r="R680" s="33">
        <f>R681</f>
        <v>0</v>
      </c>
      <c r="S680" s="9">
        <v>514.79999999999995</v>
      </c>
      <c r="T680" s="33">
        <f>T681</f>
        <v>0</v>
      </c>
      <c r="U680" s="33"/>
      <c r="V680" s="33"/>
      <c r="W680" s="33"/>
      <c r="X680" s="33">
        <f>X681</f>
        <v>0</v>
      </c>
      <c r="Y680" s="9">
        <v>514.79999999999995</v>
      </c>
      <c r="Z680" s="44">
        <f>Z681</f>
        <v>514.79999999999995</v>
      </c>
      <c r="AA680" s="44"/>
      <c r="AB680" s="44"/>
      <c r="AC680" s="44"/>
      <c r="AD680" s="44"/>
      <c r="AE680" s="44"/>
      <c r="AF680" s="44">
        <f>AF681</f>
        <v>514.79999999999995</v>
      </c>
      <c r="AG680" s="45">
        <v>514.79999999999995</v>
      </c>
      <c r="AH680" s="44">
        <f>AH681</f>
        <v>514.79999999999995</v>
      </c>
      <c r="AI680" s="44"/>
      <c r="AJ680" s="44"/>
      <c r="AK680" s="44"/>
      <c r="AL680" s="44">
        <f>AL681</f>
        <v>514.79999999999995</v>
      </c>
    </row>
    <row r="681" spans="1:38" ht="38.25" outlineLevel="5" x14ac:dyDescent="0.25">
      <c r="A681" s="15" t="s">
        <v>58</v>
      </c>
      <c r="B681" s="8" t="s">
        <v>67</v>
      </c>
      <c r="C681" s="8" t="s">
        <v>32</v>
      </c>
      <c r="D681" s="8" t="s">
        <v>476</v>
      </c>
      <c r="E681" s="8" t="s">
        <v>59</v>
      </c>
      <c r="F681" s="33">
        <v>514.79999999999995</v>
      </c>
      <c r="G681" s="33"/>
      <c r="H681" s="33"/>
      <c r="I681" s="33"/>
      <c r="J681" s="33"/>
      <c r="K681" s="33"/>
      <c r="L681" s="34">
        <f>SUM(F681:K681)</f>
        <v>514.79999999999995</v>
      </c>
      <c r="M681" s="9">
        <v>514.79999999999995</v>
      </c>
      <c r="N681" s="33"/>
      <c r="O681" s="33"/>
      <c r="P681" s="33"/>
      <c r="Q681" s="33"/>
      <c r="R681" s="34">
        <f>SUM(N681:Q681)</f>
        <v>0</v>
      </c>
      <c r="S681" s="9">
        <v>514.79999999999995</v>
      </c>
      <c r="T681" s="33"/>
      <c r="U681" s="33"/>
      <c r="V681" s="33"/>
      <c r="W681" s="33"/>
      <c r="X681" s="34">
        <f>SUM(T681:W681)</f>
        <v>0</v>
      </c>
      <c r="Y681" s="9">
        <v>514.79999999999995</v>
      </c>
      <c r="Z681" s="44">
        <v>514.79999999999995</v>
      </c>
      <c r="AA681" s="44"/>
      <c r="AB681" s="44"/>
      <c r="AC681" s="44"/>
      <c r="AD681" s="44"/>
      <c r="AE681" s="44"/>
      <c r="AF681" s="46">
        <f>SUM(Z681:AE681)</f>
        <v>514.79999999999995</v>
      </c>
      <c r="AG681" s="45">
        <v>514.79999999999995</v>
      </c>
      <c r="AH681" s="44">
        <v>514.79999999999995</v>
      </c>
      <c r="AI681" s="44"/>
      <c r="AJ681" s="44"/>
      <c r="AK681" s="44"/>
      <c r="AL681" s="46">
        <f>SUM(AH681:AK681)</f>
        <v>514.79999999999995</v>
      </c>
    </row>
    <row r="682" spans="1:38" ht="38.25" outlineLevel="2" x14ac:dyDescent="0.25">
      <c r="A682" s="15" t="s">
        <v>477</v>
      </c>
      <c r="B682" s="8"/>
      <c r="C682" s="8"/>
      <c r="D682" s="8" t="s">
        <v>478</v>
      </c>
      <c r="E682" s="8"/>
      <c r="F682" s="33">
        <f>F683</f>
        <v>363</v>
      </c>
      <c r="G682" s="33"/>
      <c r="H682" s="33"/>
      <c r="I682" s="33"/>
      <c r="J682" s="33"/>
      <c r="K682" s="33"/>
      <c r="L682" s="33">
        <f>L683</f>
        <v>363</v>
      </c>
      <c r="M682" s="9">
        <v>363</v>
      </c>
      <c r="N682" s="33">
        <f>N683</f>
        <v>0</v>
      </c>
      <c r="O682" s="33"/>
      <c r="P682" s="33"/>
      <c r="Q682" s="33"/>
      <c r="R682" s="33">
        <f>R683</f>
        <v>0</v>
      </c>
      <c r="S682" s="9">
        <v>363</v>
      </c>
      <c r="T682" s="33">
        <f>T683</f>
        <v>0</v>
      </c>
      <c r="U682" s="33"/>
      <c r="V682" s="33"/>
      <c r="W682" s="33"/>
      <c r="X682" s="33">
        <f>X683</f>
        <v>0</v>
      </c>
      <c r="Y682" s="9">
        <v>0</v>
      </c>
      <c r="Z682" s="44">
        <f>Z683</f>
        <v>363</v>
      </c>
      <c r="AA682" s="44"/>
      <c r="AB682" s="44"/>
      <c r="AC682" s="44"/>
      <c r="AD682" s="44"/>
      <c r="AE682" s="44"/>
      <c r="AF682" s="44">
        <f>AF683</f>
        <v>363</v>
      </c>
      <c r="AG682" s="45">
        <v>363</v>
      </c>
      <c r="AH682" s="44">
        <f>AH683</f>
        <v>0</v>
      </c>
      <c r="AI682" s="44"/>
      <c r="AJ682" s="44"/>
      <c r="AK682" s="44"/>
      <c r="AL682" s="44">
        <f>AL683</f>
        <v>0</v>
      </c>
    </row>
    <row r="683" spans="1:38" ht="25.5" outlineLevel="3" x14ac:dyDescent="0.25">
      <c r="A683" s="15" t="s">
        <v>395</v>
      </c>
      <c r="B683" s="8" t="s">
        <v>67</v>
      </c>
      <c r="C683" s="8"/>
      <c r="D683" s="8" t="s">
        <v>478</v>
      </c>
      <c r="E683" s="8"/>
      <c r="F683" s="33">
        <f>F684</f>
        <v>363</v>
      </c>
      <c r="G683" s="33"/>
      <c r="H683" s="33"/>
      <c r="I683" s="33"/>
      <c r="J683" s="33"/>
      <c r="K683" s="33"/>
      <c r="L683" s="33">
        <f>L684</f>
        <v>363</v>
      </c>
      <c r="M683" s="9">
        <v>363</v>
      </c>
      <c r="N683" s="33">
        <f>N684</f>
        <v>0</v>
      </c>
      <c r="O683" s="33"/>
      <c r="P683" s="33"/>
      <c r="Q683" s="33"/>
      <c r="R683" s="33">
        <f>R684</f>
        <v>0</v>
      </c>
      <c r="S683" s="9">
        <v>363</v>
      </c>
      <c r="T683" s="33">
        <f>T684</f>
        <v>0</v>
      </c>
      <c r="U683" s="33"/>
      <c r="V683" s="33"/>
      <c r="W683" s="33"/>
      <c r="X683" s="33">
        <f>X684</f>
        <v>0</v>
      </c>
      <c r="Y683" s="9">
        <v>0</v>
      </c>
      <c r="Z683" s="44">
        <f>Z684</f>
        <v>363</v>
      </c>
      <c r="AA683" s="44"/>
      <c r="AB683" s="44"/>
      <c r="AC683" s="44"/>
      <c r="AD683" s="44"/>
      <c r="AE683" s="44"/>
      <c r="AF683" s="44">
        <f>AF684</f>
        <v>363</v>
      </c>
      <c r="AG683" s="45">
        <v>363</v>
      </c>
      <c r="AH683" s="44">
        <f>AH684</f>
        <v>0</v>
      </c>
      <c r="AI683" s="44"/>
      <c r="AJ683" s="44"/>
      <c r="AK683" s="44"/>
      <c r="AL683" s="44">
        <f>AL684</f>
        <v>0</v>
      </c>
    </row>
    <row r="684" spans="1:38" outlineLevel="4" x14ac:dyDescent="0.25">
      <c r="A684" s="15" t="s">
        <v>426</v>
      </c>
      <c r="B684" s="8" t="s">
        <v>67</v>
      </c>
      <c r="C684" s="8" t="s">
        <v>32</v>
      </c>
      <c r="D684" s="8" t="s">
        <v>478</v>
      </c>
      <c r="E684" s="8"/>
      <c r="F684" s="33">
        <f>F685</f>
        <v>363</v>
      </c>
      <c r="G684" s="33"/>
      <c r="H684" s="33"/>
      <c r="I684" s="33"/>
      <c r="J684" s="33"/>
      <c r="K684" s="33"/>
      <c r="L684" s="33">
        <f>L685</f>
        <v>363</v>
      </c>
      <c r="M684" s="9">
        <v>363</v>
      </c>
      <c r="N684" s="33">
        <f>N685</f>
        <v>0</v>
      </c>
      <c r="O684" s="33"/>
      <c r="P684" s="33"/>
      <c r="Q684" s="33"/>
      <c r="R684" s="33">
        <f>R685</f>
        <v>0</v>
      </c>
      <c r="S684" s="9">
        <v>363</v>
      </c>
      <c r="T684" s="33">
        <f>T685</f>
        <v>0</v>
      </c>
      <c r="U684" s="33"/>
      <c r="V684" s="33"/>
      <c r="W684" s="33"/>
      <c r="X684" s="33">
        <f>X685</f>
        <v>0</v>
      </c>
      <c r="Y684" s="9">
        <v>0</v>
      </c>
      <c r="Z684" s="44">
        <f>Z685</f>
        <v>363</v>
      </c>
      <c r="AA684" s="44"/>
      <c r="AB684" s="44"/>
      <c r="AC684" s="44"/>
      <c r="AD684" s="44"/>
      <c r="AE684" s="44"/>
      <c r="AF684" s="44">
        <f>AF685</f>
        <v>363</v>
      </c>
      <c r="AG684" s="45">
        <v>363</v>
      </c>
      <c r="AH684" s="44">
        <f>AH685</f>
        <v>0</v>
      </c>
      <c r="AI684" s="44"/>
      <c r="AJ684" s="44"/>
      <c r="AK684" s="44"/>
      <c r="AL684" s="44">
        <f>AL685</f>
        <v>0</v>
      </c>
    </row>
    <row r="685" spans="1:38" ht="38.25" outlineLevel="5" x14ac:dyDescent="0.25">
      <c r="A685" s="15" t="s">
        <v>58</v>
      </c>
      <c r="B685" s="8" t="s">
        <v>67</v>
      </c>
      <c r="C685" s="8" t="s">
        <v>32</v>
      </c>
      <c r="D685" s="8" t="s">
        <v>478</v>
      </c>
      <c r="E685" s="8" t="s">
        <v>59</v>
      </c>
      <c r="F685" s="33">
        <v>363</v>
      </c>
      <c r="G685" s="33"/>
      <c r="H685" s="33"/>
      <c r="I685" s="33"/>
      <c r="J685" s="33"/>
      <c r="K685" s="33"/>
      <c r="L685" s="34">
        <f>SUM(F685:K685)</f>
        <v>363</v>
      </c>
      <c r="M685" s="9">
        <v>363</v>
      </c>
      <c r="N685" s="33"/>
      <c r="O685" s="33"/>
      <c r="P685" s="33"/>
      <c r="Q685" s="33"/>
      <c r="R685" s="34">
        <f>SUM(N685:Q685)</f>
        <v>0</v>
      </c>
      <c r="S685" s="9">
        <v>363</v>
      </c>
      <c r="T685" s="33"/>
      <c r="U685" s="33"/>
      <c r="V685" s="33"/>
      <c r="W685" s="33"/>
      <c r="X685" s="34">
        <f>SUM(T685:W685)</f>
        <v>0</v>
      </c>
      <c r="Y685" s="9">
        <v>0</v>
      </c>
      <c r="Z685" s="44">
        <v>363</v>
      </c>
      <c r="AA685" s="44"/>
      <c r="AB685" s="44"/>
      <c r="AC685" s="44"/>
      <c r="AD685" s="44"/>
      <c r="AE685" s="44"/>
      <c r="AF685" s="46">
        <f>SUM(Z685:AE685)</f>
        <v>363</v>
      </c>
      <c r="AG685" s="45">
        <v>363</v>
      </c>
      <c r="AH685" s="44">
        <v>0</v>
      </c>
      <c r="AI685" s="44"/>
      <c r="AJ685" s="44"/>
      <c r="AK685" s="44"/>
      <c r="AL685" s="46">
        <f>SUM(AH685:AK685)</f>
        <v>0</v>
      </c>
    </row>
    <row r="686" spans="1:38" ht="25.5" outlineLevel="2" x14ac:dyDescent="0.25">
      <c r="A686" s="15" t="s">
        <v>479</v>
      </c>
      <c r="B686" s="8"/>
      <c r="C686" s="8"/>
      <c r="D686" s="8" t="s">
        <v>480</v>
      </c>
      <c r="E686" s="8"/>
      <c r="F686" s="33">
        <f>F687</f>
        <v>1032</v>
      </c>
      <c r="G686" s="33"/>
      <c r="H686" s="33"/>
      <c r="I686" s="33"/>
      <c r="J686" s="33"/>
      <c r="K686" s="33"/>
      <c r="L686" s="33">
        <f>L687</f>
        <v>1032</v>
      </c>
      <c r="M686" s="9">
        <v>1032</v>
      </c>
      <c r="N686" s="33">
        <f>N687</f>
        <v>0</v>
      </c>
      <c r="O686" s="33"/>
      <c r="P686" s="33"/>
      <c r="Q686" s="33"/>
      <c r="R686" s="33">
        <f>R687</f>
        <v>0</v>
      </c>
      <c r="S686" s="9">
        <v>1032</v>
      </c>
      <c r="T686" s="33">
        <f>T687</f>
        <v>0</v>
      </c>
      <c r="U686" s="33"/>
      <c r="V686" s="33"/>
      <c r="W686" s="33"/>
      <c r="X686" s="33">
        <f>X687</f>
        <v>0</v>
      </c>
      <c r="Y686" s="9">
        <v>1032</v>
      </c>
      <c r="Z686" s="44">
        <f>Z687</f>
        <v>1032</v>
      </c>
      <c r="AA686" s="44"/>
      <c r="AB686" s="44"/>
      <c r="AC686" s="44"/>
      <c r="AD686" s="44"/>
      <c r="AE686" s="44"/>
      <c r="AF686" s="44">
        <f>AF687</f>
        <v>1032</v>
      </c>
      <c r="AG686" s="45">
        <v>1032</v>
      </c>
      <c r="AH686" s="44">
        <f>AH687</f>
        <v>1032</v>
      </c>
      <c r="AI686" s="44"/>
      <c r="AJ686" s="44"/>
      <c r="AK686" s="44"/>
      <c r="AL686" s="44">
        <f>AL687</f>
        <v>1032</v>
      </c>
    </row>
    <row r="687" spans="1:38" ht="25.5" outlineLevel="3" x14ac:dyDescent="0.25">
      <c r="A687" s="15" t="s">
        <v>395</v>
      </c>
      <c r="B687" s="8" t="s">
        <v>67</v>
      </c>
      <c r="C687" s="8"/>
      <c r="D687" s="8" t="s">
        <v>480</v>
      </c>
      <c r="E687" s="8"/>
      <c r="F687" s="33">
        <f>F688</f>
        <v>1032</v>
      </c>
      <c r="G687" s="33"/>
      <c r="H687" s="33"/>
      <c r="I687" s="33"/>
      <c r="J687" s="33"/>
      <c r="K687" s="33"/>
      <c r="L687" s="33">
        <f>L688</f>
        <v>1032</v>
      </c>
      <c r="M687" s="9">
        <v>1032</v>
      </c>
      <c r="N687" s="33">
        <f>N688</f>
        <v>0</v>
      </c>
      <c r="O687" s="33"/>
      <c r="P687" s="33"/>
      <c r="Q687" s="33"/>
      <c r="R687" s="33">
        <f>R688</f>
        <v>0</v>
      </c>
      <c r="S687" s="9">
        <v>1032</v>
      </c>
      <c r="T687" s="33">
        <f>T688</f>
        <v>0</v>
      </c>
      <c r="U687" s="33"/>
      <c r="V687" s="33"/>
      <c r="W687" s="33"/>
      <c r="X687" s="33">
        <f>X688</f>
        <v>0</v>
      </c>
      <c r="Y687" s="9">
        <v>1032</v>
      </c>
      <c r="Z687" s="44">
        <f>Z688</f>
        <v>1032</v>
      </c>
      <c r="AA687" s="44"/>
      <c r="AB687" s="44"/>
      <c r="AC687" s="44"/>
      <c r="AD687" s="44"/>
      <c r="AE687" s="44"/>
      <c r="AF687" s="44">
        <f>AF688</f>
        <v>1032</v>
      </c>
      <c r="AG687" s="45">
        <v>1032</v>
      </c>
      <c r="AH687" s="44">
        <f>AH688</f>
        <v>1032</v>
      </c>
      <c r="AI687" s="44"/>
      <c r="AJ687" s="44"/>
      <c r="AK687" s="44"/>
      <c r="AL687" s="44">
        <f>AL688</f>
        <v>1032</v>
      </c>
    </row>
    <row r="688" spans="1:38" outlineLevel="4" x14ac:dyDescent="0.25">
      <c r="A688" s="15" t="s">
        <v>426</v>
      </c>
      <c r="B688" s="8" t="s">
        <v>67</v>
      </c>
      <c r="C688" s="8" t="s">
        <v>32</v>
      </c>
      <c r="D688" s="8" t="s">
        <v>480</v>
      </c>
      <c r="E688" s="8"/>
      <c r="F688" s="33">
        <f>F689</f>
        <v>1032</v>
      </c>
      <c r="G688" s="33"/>
      <c r="H688" s="33"/>
      <c r="I688" s="33"/>
      <c r="J688" s="33"/>
      <c r="K688" s="33"/>
      <c r="L688" s="33">
        <f>L689</f>
        <v>1032</v>
      </c>
      <c r="M688" s="9">
        <v>1032</v>
      </c>
      <c r="N688" s="33">
        <f>N689</f>
        <v>0</v>
      </c>
      <c r="O688" s="33"/>
      <c r="P688" s="33"/>
      <c r="Q688" s="33"/>
      <c r="R688" s="33">
        <f>R689</f>
        <v>0</v>
      </c>
      <c r="S688" s="9">
        <v>1032</v>
      </c>
      <c r="T688" s="33">
        <f>T689</f>
        <v>0</v>
      </c>
      <c r="U688" s="33"/>
      <c r="V688" s="33"/>
      <c r="W688" s="33"/>
      <c r="X688" s="33">
        <f>X689</f>
        <v>0</v>
      </c>
      <c r="Y688" s="9">
        <v>1032</v>
      </c>
      <c r="Z688" s="44">
        <f>Z689</f>
        <v>1032</v>
      </c>
      <c r="AA688" s="44"/>
      <c r="AB688" s="44"/>
      <c r="AC688" s="44"/>
      <c r="AD688" s="44"/>
      <c r="AE688" s="44"/>
      <c r="AF688" s="44">
        <f>AF689</f>
        <v>1032</v>
      </c>
      <c r="AG688" s="45">
        <v>1032</v>
      </c>
      <c r="AH688" s="44">
        <f>AH689</f>
        <v>1032</v>
      </c>
      <c r="AI688" s="44"/>
      <c r="AJ688" s="44"/>
      <c r="AK688" s="44"/>
      <c r="AL688" s="44">
        <f>AL689</f>
        <v>1032</v>
      </c>
    </row>
    <row r="689" spans="1:38" ht="38.25" outlineLevel="5" x14ac:dyDescent="0.25">
      <c r="A689" s="15" t="s">
        <v>58</v>
      </c>
      <c r="B689" s="8" t="s">
        <v>67</v>
      </c>
      <c r="C689" s="8" t="s">
        <v>32</v>
      </c>
      <c r="D689" s="8" t="s">
        <v>480</v>
      </c>
      <c r="E689" s="8" t="s">
        <v>59</v>
      </c>
      <c r="F689" s="33">
        <v>1032</v>
      </c>
      <c r="G689" s="33"/>
      <c r="H689" s="33"/>
      <c r="I689" s="33"/>
      <c r="J689" s="33"/>
      <c r="K689" s="33"/>
      <c r="L689" s="34">
        <f>SUM(F689:K689)</f>
        <v>1032</v>
      </c>
      <c r="M689" s="9">
        <v>1032</v>
      </c>
      <c r="N689" s="33"/>
      <c r="O689" s="33"/>
      <c r="P689" s="33"/>
      <c r="Q689" s="33"/>
      <c r="R689" s="34">
        <f>SUM(N689:Q689)</f>
        <v>0</v>
      </c>
      <c r="S689" s="9">
        <v>1032</v>
      </c>
      <c r="T689" s="33"/>
      <c r="U689" s="33"/>
      <c r="V689" s="33"/>
      <c r="W689" s="33"/>
      <c r="X689" s="34">
        <f>SUM(T689:W689)</f>
        <v>0</v>
      </c>
      <c r="Y689" s="9">
        <v>1032</v>
      </c>
      <c r="Z689" s="44">
        <v>1032</v>
      </c>
      <c r="AA689" s="44"/>
      <c r="AB689" s="44"/>
      <c r="AC689" s="44"/>
      <c r="AD689" s="44"/>
      <c r="AE689" s="44"/>
      <c r="AF689" s="46">
        <f>SUM(Z689:AE689)</f>
        <v>1032</v>
      </c>
      <c r="AG689" s="45">
        <v>1032</v>
      </c>
      <c r="AH689" s="44">
        <v>1032</v>
      </c>
      <c r="AI689" s="44"/>
      <c r="AJ689" s="44"/>
      <c r="AK689" s="44"/>
      <c r="AL689" s="46">
        <f>SUM(AH689:AK689)</f>
        <v>1032</v>
      </c>
    </row>
    <row r="690" spans="1:38" ht="63.75" outlineLevel="1" x14ac:dyDescent="0.25">
      <c r="A690" s="48" t="s">
        <v>481</v>
      </c>
      <c r="B690" s="8"/>
      <c r="C690" s="8"/>
      <c r="D690" s="8" t="s">
        <v>482</v>
      </c>
      <c r="E690" s="8"/>
      <c r="F690" s="33">
        <f>F691+F695+F700+F704</f>
        <v>12528.650000000001</v>
      </c>
      <c r="G690" s="33"/>
      <c r="H690" s="33"/>
      <c r="I690" s="33"/>
      <c r="J690" s="33"/>
      <c r="K690" s="33"/>
      <c r="L690" s="33">
        <f>L691+L695+L700+L704</f>
        <v>12528.650000000001</v>
      </c>
      <c r="M690" s="9">
        <v>12528.65</v>
      </c>
      <c r="N690" s="33">
        <f>N691+N695+N700+N704</f>
        <v>0</v>
      </c>
      <c r="O690" s="33"/>
      <c r="P690" s="33"/>
      <c r="Q690" s="33"/>
      <c r="R690" s="33">
        <f>R691+R695+R700+R704</f>
        <v>0</v>
      </c>
      <c r="S690" s="9">
        <v>1345.41</v>
      </c>
      <c r="T690" s="33">
        <f>T691+T695+T700+T704</f>
        <v>0</v>
      </c>
      <c r="U690" s="33"/>
      <c r="V690" s="33"/>
      <c r="W690" s="33"/>
      <c r="X690" s="33">
        <f>X691+X695+X700+X704</f>
        <v>0</v>
      </c>
      <c r="Y690" s="9">
        <v>1345.41</v>
      </c>
      <c r="Z690" s="44">
        <f>Z691+Z695+Z700+Z704</f>
        <v>1345.41</v>
      </c>
      <c r="AA690" s="44"/>
      <c r="AB690" s="44"/>
      <c r="AC690" s="44"/>
      <c r="AD690" s="44"/>
      <c r="AE690" s="44"/>
      <c r="AF690" s="44">
        <f>AF691+AF695+AF700+AF704</f>
        <v>1345.41</v>
      </c>
      <c r="AG690" s="45">
        <v>1345.41</v>
      </c>
      <c r="AH690" s="44">
        <f>AH691+AH695+AH700+AH704</f>
        <v>1345.41</v>
      </c>
      <c r="AI690" s="44"/>
      <c r="AJ690" s="44"/>
      <c r="AK690" s="44"/>
      <c r="AL690" s="44">
        <f>AL691+AL695+AL700+AL704</f>
        <v>1345.41</v>
      </c>
    </row>
    <row r="691" spans="1:38" ht="76.5" outlineLevel="2" x14ac:dyDescent="0.25">
      <c r="A691" s="15" t="s">
        <v>483</v>
      </c>
      <c r="B691" s="8"/>
      <c r="C691" s="8"/>
      <c r="D691" s="8" t="s">
        <v>484</v>
      </c>
      <c r="E691" s="8"/>
      <c r="F691" s="33">
        <f>F692</f>
        <v>624.71</v>
      </c>
      <c r="G691" s="33"/>
      <c r="H691" s="33"/>
      <c r="I691" s="33"/>
      <c r="J691" s="33"/>
      <c r="K691" s="33"/>
      <c r="L691" s="33">
        <f>L692</f>
        <v>624.71</v>
      </c>
      <c r="M691" s="9">
        <v>624.71</v>
      </c>
      <c r="N691" s="33">
        <f>N692</f>
        <v>0</v>
      </c>
      <c r="O691" s="33"/>
      <c r="P691" s="33"/>
      <c r="Q691" s="33"/>
      <c r="R691" s="33">
        <f>R692</f>
        <v>0</v>
      </c>
      <c r="S691" s="9">
        <v>624.71</v>
      </c>
      <c r="T691" s="33">
        <f>T692</f>
        <v>0</v>
      </c>
      <c r="U691" s="33"/>
      <c r="V691" s="33"/>
      <c r="W691" s="33"/>
      <c r="X691" s="33">
        <f>X692</f>
        <v>0</v>
      </c>
      <c r="Y691" s="9">
        <v>624.71</v>
      </c>
      <c r="Z691" s="44">
        <f>Z692</f>
        <v>624.71</v>
      </c>
      <c r="AA691" s="44"/>
      <c r="AB691" s="44"/>
      <c r="AC691" s="44"/>
      <c r="AD691" s="44"/>
      <c r="AE691" s="44"/>
      <c r="AF691" s="44">
        <f>AF692</f>
        <v>624.71</v>
      </c>
      <c r="AG691" s="45">
        <v>624.71</v>
      </c>
      <c r="AH691" s="44">
        <f>AH692</f>
        <v>624.71</v>
      </c>
      <c r="AI691" s="44"/>
      <c r="AJ691" s="44"/>
      <c r="AK691" s="44"/>
      <c r="AL691" s="44">
        <f>AL692</f>
        <v>624.71</v>
      </c>
    </row>
    <row r="692" spans="1:38" ht="25.5" outlineLevel="3" x14ac:dyDescent="0.25">
      <c r="A692" s="15" t="s">
        <v>395</v>
      </c>
      <c r="B692" s="8" t="s">
        <v>67</v>
      </c>
      <c r="C692" s="8"/>
      <c r="D692" s="8" t="s">
        <v>484</v>
      </c>
      <c r="E692" s="8"/>
      <c r="F692" s="33">
        <f>F693</f>
        <v>624.71</v>
      </c>
      <c r="G692" s="33"/>
      <c r="H692" s="33"/>
      <c r="I692" s="33"/>
      <c r="J692" s="33"/>
      <c r="K692" s="33"/>
      <c r="L692" s="33">
        <f>L693</f>
        <v>624.71</v>
      </c>
      <c r="M692" s="9">
        <v>624.71</v>
      </c>
      <c r="N692" s="33">
        <f>N693</f>
        <v>0</v>
      </c>
      <c r="O692" s="33"/>
      <c r="P692" s="33"/>
      <c r="Q692" s="33"/>
      <c r="R692" s="33">
        <f>R693</f>
        <v>0</v>
      </c>
      <c r="S692" s="9">
        <v>624.71</v>
      </c>
      <c r="T692" s="33">
        <f>T693</f>
        <v>0</v>
      </c>
      <c r="U692" s="33"/>
      <c r="V692" s="33"/>
      <c r="W692" s="33"/>
      <c r="X692" s="33">
        <f>X693</f>
        <v>0</v>
      </c>
      <c r="Y692" s="9">
        <v>624.71</v>
      </c>
      <c r="Z692" s="44">
        <f>Z693</f>
        <v>624.71</v>
      </c>
      <c r="AA692" s="44"/>
      <c r="AB692" s="44"/>
      <c r="AC692" s="44"/>
      <c r="AD692" s="44"/>
      <c r="AE692" s="44"/>
      <c r="AF692" s="44">
        <f>AF693</f>
        <v>624.71</v>
      </c>
      <c r="AG692" s="45">
        <v>624.71</v>
      </c>
      <c r="AH692" s="44">
        <f>AH693</f>
        <v>624.71</v>
      </c>
      <c r="AI692" s="44"/>
      <c r="AJ692" s="44"/>
      <c r="AK692" s="44"/>
      <c r="AL692" s="44">
        <f>AL693</f>
        <v>624.71</v>
      </c>
    </row>
    <row r="693" spans="1:38" outlineLevel="4" x14ac:dyDescent="0.25">
      <c r="A693" s="15" t="s">
        <v>426</v>
      </c>
      <c r="B693" s="8" t="s">
        <v>67</v>
      </c>
      <c r="C693" s="8" t="s">
        <v>32</v>
      </c>
      <c r="D693" s="8" t="s">
        <v>484</v>
      </c>
      <c r="E693" s="8"/>
      <c r="F693" s="33">
        <f>F694</f>
        <v>624.71</v>
      </c>
      <c r="G693" s="33"/>
      <c r="H693" s="33"/>
      <c r="I693" s="33"/>
      <c r="J693" s="33"/>
      <c r="K693" s="33"/>
      <c r="L693" s="33">
        <f>L694</f>
        <v>624.71</v>
      </c>
      <c r="M693" s="9">
        <v>624.71</v>
      </c>
      <c r="N693" s="33">
        <f>N694</f>
        <v>0</v>
      </c>
      <c r="O693" s="33"/>
      <c r="P693" s="33"/>
      <c r="Q693" s="33"/>
      <c r="R693" s="33">
        <f>R694</f>
        <v>0</v>
      </c>
      <c r="S693" s="9">
        <v>624.71</v>
      </c>
      <c r="T693" s="33">
        <f>T694</f>
        <v>0</v>
      </c>
      <c r="U693" s="33"/>
      <c r="V693" s="33"/>
      <c r="W693" s="33"/>
      <c r="X693" s="33">
        <f>X694</f>
        <v>0</v>
      </c>
      <c r="Y693" s="9">
        <v>624.71</v>
      </c>
      <c r="Z693" s="44">
        <f>Z694</f>
        <v>624.71</v>
      </c>
      <c r="AA693" s="44"/>
      <c r="AB693" s="44"/>
      <c r="AC693" s="44"/>
      <c r="AD693" s="44"/>
      <c r="AE693" s="44"/>
      <c r="AF693" s="44">
        <f>AF694</f>
        <v>624.71</v>
      </c>
      <c r="AG693" s="45">
        <v>624.71</v>
      </c>
      <c r="AH693" s="44">
        <f>AH694</f>
        <v>624.71</v>
      </c>
      <c r="AI693" s="44"/>
      <c r="AJ693" s="44"/>
      <c r="AK693" s="44"/>
      <c r="AL693" s="44">
        <f>AL694</f>
        <v>624.71</v>
      </c>
    </row>
    <row r="694" spans="1:38" outlineLevel="5" x14ac:dyDescent="0.25">
      <c r="A694" s="15" t="s">
        <v>17</v>
      </c>
      <c r="B694" s="8" t="s">
        <v>67</v>
      </c>
      <c r="C694" s="8" t="s">
        <v>32</v>
      </c>
      <c r="D694" s="8" t="s">
        <v>484</v>
      </c>
      <c r="E694" s="8" t="s">
        <v>18</v>
      </c>
      <c r="F694" s="33">
        <v>624.71</v>
      </c>
      <c r="G694" s="33"/>
      <c r="H694" s="33"/>
      <c r="I694" s="33"/>
      <c r="J694" s="33"/>
      <c r="K694" s="33"/>
      <c r="L694" s="34">
        <f>SUM(F694:K694)</f>
        <v>624.71</v>
      </c>
      <c r="M694" s="9">
        <v>624.71</v>
      </c>
      <c r="N694" s="33"/>
      <c r="O694" s="33"/>
      <c r="P694" s="33"/>
      <c r="Q694" s="33"/>
      <c r="R694" s="34">
        <f>SUM(N694:Q694)</f>
        <v>0</v>
      </c>
      <c r="S694" s="9">
        <v>624.71</v>
      </c>
      <c r="T694" s="33"/>
      <c r="U694" s="33"/>
      <c r="V694" s="33"/>
      <c r="W694" s="33"/>
      <c r="X694" s="34">
        <f>SUM(T694:W694)</f>
        <v>0</v>
      </c>
      <c r="Y694" s="9">
        <v>624.71</v>
      </c>
      <c r="Z694" s="44">
        <v>624.71</v>
      </c>
      <c r="AA694" s="44"/>
      <c r="AB694" s="44"/>
      <c r="AC694" s="44"/>
      <c r="AD694" s="44"/>
      <c r="AE694" s="44"/>
      <c r="AF694" s="46">
        <f>SUM(Z694:AE694)</f>
        <v>624.71</v>
      </c>
      <c r="AG694" s="45">
        <v>624.71</v>
      </c>
      <c r="AH694" s="44">
        <v>624.71</v>
      </c>
      <c r="AI694" s="44"/>
      <c r="AJ694" s="44"/>
      <c r="AK694" s="44"/>
      <c r="AL694" s="46">
        <f>SUM(AH694:AK694)</f>
        <v>624.71</v>
      </c>
    </row>
    <row r="695" spans="1:38" ht="51" outlineLevel="2" x14ac:dyDescent="0.25">
      <c r="A695" s="15" t="s">
        <v>485</v>
      </c>
      <c r="B695" s="8"/>
      <c r="C695" s="8"/>
      <c r="D695" s="8" t="s">
        <v>486</v>
      </c>
      <c r="E695" s="8"/>
      <c r="F695" s="33">
        <f>F696</f>
        <v>10517.24</v>
      </c>
      <c r="G695" s="33"/>
      <c r="H695" s="33"/>
      <c r="I695" s="33"/>
      <c r="J695" s="33"/>
      <c r="K695" s="33"/>
      <c r="L695" s="33">
        <f>L696</f>
        <v>10517.24</v>
      </c>
      <c r="M695" s="9">
        <v>10517.24</v>
      </c>
      <c r="N695" s="33">
        <f>N696</f>
        <v>0</v>
      </c>
      <c r="O695" s="33"/>
      <c r="P695" s="33"/>
      <c r="Q695" s="33"/>
      <c r="R695" s="33">
        <f>R696</f>
        <v>0</v>
      </c>
      <c r="S695" s="9">
        <v>0</v>
      </c>
      <c r="T695" s="33">
        <f>T696</f>
        <v>0</v>
      </c>
      <c r="U695" s="33"/>
      <c r="V695" s="33"/>
      <c r="W695" s="33"/>
      <c r="X695" s="33">
        <f>X696</f>
        <v>0</v>
      </c>
      <c r="Y695" s="9">
        <v>0</v>
      </c>
      <c r="Z695" s="44">
        <f>Z696</f>
        <v>0</v>
      </c>
      <c r="AA695" s="44"/>
      <c r="AB695" s="44"/>
      <c r="AC695" s="44"/>
      <c r="AD695" s="44"/>
      <c r="AE695" s="44"/>
      <c r="AF695" s="44">
        <f>AF696</f>
        <v>0</v>
      </c>
      <c r="AG695" s="45">
        <v>0</v>
      </c>
      <c r="AH695" s="44">
        <f>AH696</f>
        <v>0</v>
      </c>
      <c r="AI695" s="44"/>
      <c r="AJ695" s="44"/>
      <c r="AK695" s="44"/>
      <c r="AL695" s="44">
        <f>AL696</f>
        <v>0</v>
      </c>
    </row>
    <row r="696" spans="1:38" ht="25.5" outlineLevel="3" x14ac:dyDescent="0.25">
      <c r="A696" s="15" t="s">
        <v>395</v>
      </c>
      <c r="B696" s="8" t="s">
        <v>67</v>
      </c>
      <c r="C696" s="8"/>
      <c r="D696" s="8" t="s">
        <v>486</v>
      </c>
      <c r="E696" s="8"/>
      <c r="F696" s="33">
        <f>F697</f>
        <v>10517.24</v>
      </c>
      <c r="G696" s="33"/>
      <c r="H696" s="33"/>
      <c r="I696" s="33"/>
      <c r="J696" s="33"/>
      <c r="K696" s="33"/>
      <c r="L696" s="33">
        <f>L697</f>
        <v>10517.24</v>
      </c>
      <c r="M696" s="9">
        <v>10517.24</v>
      </c>
      <c r="N696" s="33">
        <f>N697</f>
        <v>0</v>
      </c>
      <c r="O696" s="33"/>
      <c r="P696" s="33"/>
      <c r="Q696" s="33"/>
      <c r="R696" s="33">
        <f>R697</f>
        <v>0</v>
      </c>
      <c r="S696" s="9">
        <v>0</v>
      </c>
      <c r="T696" s="33">
        <f>T697</f>
        <v>0</v>
      </c>
      <c r="U696" s="33"/>
      <c r="V696" s="33"/>
      <c r="W696" s="33"/>
      <c r="X696" s="33">
        <f>X697</f>
        <v>0</v>
      </c>
      <c r="Y696" s="9">
        <v>0</v>
      </c>
      <c r="Z696" s="44">
        <f>Z697</f>
        <v>0</v>
      </c>
      <c r="AA696" s="44"/>
      <c r="AB696" s="44"/>
      <c r="AC696" s="44"/>
      <c r="AD696" s="44"/>
      <c r="AE696" s="44"/>
      <c r="AF696" s="44">
        <f>AF697</f>
        <v>0</v>
      </c>
      <c r="AG696" s="45">
        <v>0</v>
      </c>
      <c r="AH696" s="44">
        <f>AH697</f>
        <v>0</v>
      </c>
      <c r="AI696" s="44"/>
      <c r="AJ696" s="44"/>
      <c r="AK696" s="44"/>
      <c r="AL696" s="44">
        <f>AL697</f>
        <v>0</v>
      </c>
    </row>
    <row r="697" spans="1:38" outlineLevel="4" x14ac:dyDescent="0.25">
      <c r="A697" s="15" t="s">
        <v>426</v>
      </c>
      <c r="B697" s="8" t="s">
        <v>67</v>
      </c>
      <c r="C697" s="8" t="s">
        <v>32</v>
      </c>
      <c r="D697" s="8" t="s">
        <v>486</v>
      </c>
      <c r="E697" s="8"/>
      <c r="F697" s="33">
        <f>F698+F699</f>
        <v>10517.24</v>
      </c>
      <c r="G697" s="33"/>
      <c r="H697" s="33"/>
      <c r="I697" s="33"/>
      <c r="J697" s="33"/>
      <c r="K697" s="33"/>
      <c r="L697" s="33">
        <f>L698+L699</f>
        <v>10517.24</v>
      </c>
      <c r="M697" s="9">
        <v>10517.24</v>
      </c>
      <c r="N697" s="33">
        <f>N698+N699</f>
        <v>0</v>
      </c>
      <c r="O697" s="33"/>
      <c r="P697" s="33"/>
      <c r="Q697" s="33"/>
      <c r="R697" s="33">
        <f>R698+R699</f>
        <v>0</v>
      </c>
      <c r="S697" s="9">
        <v>0</v>
      </c>
      <c r="T697" s="33">
        <f>T698+T699</f>
        <v>0</v>
      </c>
      <c r="U697" s="33"/>
      <c r="V697" s="33"/>
      <c r="W697" s="33"/>
      <c r="X697" s="33">
        <f>X698+X699</f>
        <v>0</v>
      </c>
      <c r="Y697" s="9">
        <v>0</v>
      </c>
      <c r="Z697" s="44">
        <f>Z698+Z699</f>
        <v>0</v>
      </c>
      <c r="AA697" s="44"/>
      <c r="AB697" s="44"/>
      <c r="AC697" s="44"/>
      <c r="AD697" s="44"/>
      <c r="AE697" s="44"/>
      <c r="AF697" s="44">
        <f>AF698+AF699</f>
        <v>0</v>
      </c>
      <c r="AG697" s="45">
        <v>0</v>
      </c>
      <c r="AH697" s="44">
        <f>AH698+AH699</f>
        <v>0</v>
      </c>
      <c r="AI697" s="44"/>
      <c r="AJ697" s="44"/>
      <c r="AK697" s="44"/>
      <c r="AL697" s="44">
        <f>AL698+AL699</f>
        <v>0</v>
      </c>
    </row>
    <row r="698" spans="1:38" ht="38.25" outlineLevel="5" x14ac:dyDescent="0.25">
      <c r="A698" s="15" t="s">
        <v>58</v>
      </c>
      <c r="B698" s="8" t="s">
        <v>67</v>
      </c>
      <c r="C698" s="8" t="s">
        <v>32</v>
      </c>
      <c r="D698" s="8" t="s">
        <v>486</v>
      </c>
      <c r="E698" s="8" t="s">
        <v>59</v>
      </c>
      <c r="F698" s="33">
        <v>5824.5</v>
      </c>
      <c r="G698" s="33"/>
      <c r="H698" s="33"/>
      <c r="I698" s="33"/>
      <c r="J698" s="33"/>
      <c r="K698" s="33"/>
      <c r="L698" s="34">
        <f>SUM(F698:K698)</f>
        <v>5824.5</v>
      </c>
      <c r="M698" s="9">
        <v>5824.5</v>
      </c>
      <c r="N698" s="33"/>
      <c r="O698" s="33"/>
      <c r="P698" s="33"/>
      <c r="Q698" s="33"/>
      <c r="R698" s="34">
        <f t="shared" ref="R698:R699" si="144">SUM(N698:Q698)</f>
        <v>0</v>
      </c>
      <c r="S698" s="9">
        <v>0</v>
      </c>
      <c r="T698" s="33"/>
      <c r="U698" s="33"/>
      <c r="V698" s="33"/>
      <c r="W698" s="33"/>
      <c r="X698" s="34">
        <f t="shared" ref="X698:X699" si="145">SUM(T698:W698)</f>
        <v>0</v>
      </c>
      <c r="Y698" s="9">
        <v>0</v>
      </c>
      <c r="Z698" s="44">
        <v>0</v>
      </c>
      <c r="AA698" s="44"/>
      <c r="AB698" s="44"/>
      <c r="AC698" s="44"/>
      <c r="AD698" s="44"/>
      <c r="AE698" s="44"/>
      <c r="AF698" s="46">
        <f t="shared" ref="AF698:AF699" si="146">SUM(Z698:AE698)</f>
        <v>0</v>
      </c>
      <c r="AG698" s="45">
        <v>0</v>
      </c>
      <c r="AH698" s="44">
        <v>0</v>
      </c>
      <c r="AI698" s="44"/>
      <c r="AJ698" s="44"/>
      <c r="AK698" s="44"/>
      <c r="AL698" s="46">
        <f t="shared" ref="AL698:AL699" si="147">SUM(AH698:AK698)</f>
        <v>0</v>
      </c>
    </row>
    <row r="699" spans="1:38" outlineLevel="5" x14ac:dyDescent="0.25">
      <c r="A699" s="15" t="s">
        <v>17</v>
      </c>
      <c r="B699" s="8" t="s">
        <v>67</v>
      </c>
      <c r="C699" s="8" t="s">
        <v>32</v>
      </c>
      <c r="D699" s="8" t="s">
        <v>486</v>
      </c>
      <c r="E699" s="8" t="s">
        <v>18</v>
      </c>
      <c r="F699" s="33">
        <v>4692.74</v>
      </c>
      <c r="G699" s="33"/>
      <c r="H699" s="33"/>
      <c r="I699" s="33"/>
      <c r="J699" s="33"/>
      <c r="K699" s="33"/>
      <c r="L699" s="34">
        <f>SUM(F699:K699)</f>
        <v>4692.74</v>
      </c>
      <c r="M699" s="9">
        <v>4692.74</v>
      </c>
      <c r="N699" s="33"/>
      <c r="O699" s="33"/>
      <c r="P699" s="33"/>
      <c r="Q699" s="33"/>
      <c r="R699" s="34">
        <f t="shared" si="144"/>
        <v>0</v>
      </c>
      <c r="S699" s="9">
        <v>0</v>
      </c>
      <c r="T699" s="33"/>
      <c r="U699" s="33"/>
      <c r="V699" s="33"/>
      <c r="W699" s="33"/>
      <c r="X699" s="34">
        <f t="shared" si="145"/>
        <v>0</v>
      </c>
      <c r="Y699" s="9">
        <v>0</v>
      </c>
      <c r="Z699" s="44">
        <v>0</v>
      </c>
      <c r="AA699" s="44"/>
      <c r="AB699" s="44"/>
      <c r="AC699" s="44"/>
      <c r="AD699" s="44"/>
      <c r="AE699" s="44"/>
      <c r="AF699" s="46">
        <f t="shared" si="146"/>
        <v>0</v>
      </c>
      <c r="AG699" s="45">
        <v>0</v>
      </c>
      <c r="AH699" s="44">
        <v>0</v>
      </c>
      <c r="AI699" s="44"/>
      <c r="AJ699" s="44"/>
      <c r="AK699" s="44"/>
      <c r="AL699" s="46">
        <f t="shared" si="147"/>
        <v>0</v>
      </c>
    </row>
    <row r="700" spans="1:38" ht="38.25" outlineLevel="2" x14ac:dyDescent="0.25">
      <c r="A700" s="15" t="s">
        <v>487</v>
      </c>
      <c r="B700" s="8"/>
      <c r="C700" s="8"/>
      <c r="D700" s="8" t="s">
        <v>488</v>
      </c>
      <c r="E700" s="8"/>
      <c r="F700" s="33">
        <f>F701</f>
        <v>371.7</v>
      </c>
      <c r="G700" s="33"/>
      <c r="H700" s="33"/>
      <c r="I700" s="33"/>
      <c r="J700" s="33"/>
      <c r="K700" s="33"/>
      <c r="L700" s="33">
        <f>L701</f>
        <v>371.7</v>
      </c>
      <c r="M700" s="9">
        <v>371.7</v>
      </c>
      <c r="N700" s="33">
        <f>N701</f>
        <v>0</v>
      </c>
      <c r="O700" s="33"/>
      <c r="P700" s="33"/>
      <c r="Q700" s="33"/>
      <c r="R700" s="33">
        <f>R701</f>
        <v>0</v>
      </c>
      <c r="S700" s="9">
        <v>371.7</v>
      </c>
      <c r="T700" s="33">
        <f>T701</f>
        <v>0</v>
      </c>
      <c r="U700" s="33"/>
      <c r="V700" s="33"/>
      <c r="W700" s="33"/>
      <c r="X700" s="33">
        <f>X701</f>
        <v>0</v>
      </c>
      <c r="Y700" s="9">
        <v>371.7</v>
      </c>
      <c r="Z700" s="44">
        <f>Z701</f>
        <v>371.7</v>
      </c>
      <c r="AA700" s="44"/>
      <c r="AB700" s="44"/>
      <c r="AC700" s="44"/>
      <c r="AD700" s="44"/>
      <c r="AE700" s="44"/>
      <c r="AF700" s="44">
        <f>AF701</f>
        <v>371.7</v>
      </c>
      <c r="AG700" s="45">
        <v>371.7</v>
      </c>
      <c r="AH700" s="44">
        <f>AH701</f>
        <v>371.7</v>
      </c>
      <c r="AI700" s="44"/>
      <c r="AJ700" s="44"/>
      <c r="AK700" s="44"/>
      <c r="AL700" s="44">
        <f>AL701</f>
        <v>371.7</v>
      </c>
    </row>
    <row r="701" spans="1:38" ht="25.5" outlineLevel="3" x14ac:dyDescent="0.25">
      <c r="A701" s="15" t="s">
        <v>395</v>
      </c>
      <c r="B701" s="8" t="s">
        <v>67</v>
      </c>
      <c r="C701" s="8"/>
      <c r="D701" s="8" t="s">
        <v>488</v>
      </c>
      <c r="E701" s="8"/>
      <c r="F701" s="33">
        <f>F702</f>
        <v>371.7</v>
      </c>
      <c r="G701" s="33"/>
      <c r="H701" s="33"/>
      <c r="I701" s="33"/>
      <c r="J701" s="33"/>
      <c r="K701" s="33"/>
      <c r="L701" s="33">
        <f>L702</f>
        <v>371.7</v>
      </c>
      <c r="M701" s="9">
        <v>371.7</v>
      </c>
      <c r="N701" s="33">
        <f>N702</f>
        <v>0</v>
      </c>
      <c r="O701" s="33"/>
      <c r="P701" s="33"/>
      <c r="Q701" s="33"/>
      <c r="R701" s="33">
        <f>R702</f>
        <v>0</v>
      </c>
      <c r="S701" s="9">
        <v>371.7</v>
      </c>
      <c r="T701" s="33">
        <f>T702</f>
        <v>0</v>
      </c>
      <c r="U701" s="33"/>
      <c r="V701" s="33"/>
      <c r="W701" s="33"/>
      <c r="X701" s="33">
        <f>X702</f>
        <v>0</v>
      </c>
      <c r="Y701" s="9">
        <v>371.7</v>
      </c>
      <c r="Z701" s="44">
        <f>Z702</f>
        <v>371.7</v>
      </c>
      <c r="AA701" s="44"/>
      <c r="AB701" s="44"/>
      <c r="AC701" s="44"/>
      <c r="AD701" s="44"/>
      <c r="AE701" s="44"/>
      <c r="AF701" s="44">
        <f>AF702</f>
        <v>371.7</v>
      </c>
      <c r="AG701" s="45">
        <v>371.7</v>
      </c>
      <c r="AH701" s="44">
        <f>AH702</f>
        <v>371.7</v>
      </c>
      <c r="AI701" s="44"/>
      <c r="AJ701" s="44"/>
      <c r="AK701" s="44"/>
      <c r="AL701" s="44">
        <f>AL702</f>
        <v>371.7</v>
      </c>
    </row>
    <row r="702" spans="1:38" outlineLevel="4" x14ac:dyDescent="0.25">
      <c r="A702" s="15" t="s">
        <v>426</v>
      </c>
      <c r="B702" s="8" t="s">
        <v>67</v>
      </c>
      <c r="C702" s="8" t="s">
        <v>32</v>
      </c>
      <c r="D702" s="8" t="s">
        <v>488</v>
      </c>
      <c r="E702" s="8"/>
      <c r="F702" s="33">
        <f>F703</f>
        <v>371.7</v>
      </c>
      <c r="G702" s="33"/>
      <c r="H702" s="33"/>
      <c r="I702" s="33"/>
      <c r="J702" s="33"/>
      <c r="K702" s="33"/>
      <c r="L702" s="33">
        <f>L703</f>
        <v>371.7</v>
      </c>
      <c r="M702" s="9">
        <v>371.7</v>
      </c>
      <c r="N702" s="33">
        <f>N703</f>
        <v>0</v>
      </c>
      <c r="O702" s="33"/>
      <c r="P702" s="33"/>
      <c r="Q702" s="33"/>
      <c r="R702" s="33">
        <f>R703</f>
        <v>0</v>
      </c>
      <c r="S702" s="9">
        <v>371.7</v>
      </c>
      <c r="T702" s="33">
        <f>T703</f>
        <v>0</v>
      </c>
      <c r="U702" s="33"/>
      <c r="V702" s="33"/>
      <c r="W702" s="33"/>
      <c r="X702" s="33">
        <f>X703</f>
        <v>0</v>
      </c>
      <c r="Y702" s="9">
        <v>371.7</v>
      </c>
      <c r="Z702" s="44">
        <f>Z703</f>
        <v>371.7</v>
      </c>
      <c r="AA702" s="44"/>
      <c r="AB702" s="44"/>
      <c r="AC702" s="44"/>
      <c r="AD702" s="44"/>
      <c r="AE702" s="44"/>
      <c r="AF702" s="44">
        <f>AF703</f>
        <v>371.7</v>
      </c>
      <c r="AG702" s="45">
        <v>371.7</v>
      </c>
      <c r="AH702" s="44">
        <f>AH703</f>
        <v>371.7</v>
      </c>
      <c r="AI702" s="44"/>
      <c r="AJ702" s="44"/>
      <c r="AK702" s="44"/>
      <c r="AL702" s="44">
        <f>AL703</f>
        <v>371.7</v>
      </c>
    </row>
    <row r="703" spans="1:38" ht="38.25" outlineLevel="5" x14ac:dyDescent="0.25">
      <c r="A703" s="15" t="s">
        <v>58</v>
      </c>
      <c r="B703" s="8" t="s">
        <v>67</v>
      </c>
      <c r="C703" s="8" t="s">
        <v>32</v>
      </c>
      <c r="D703" s="8" t="s">
        <v>488</v>
      </c>
      <c r="E703" s="8" t="s">
        <v>59</v>
      </c>
      <c r="F703" s="33">
        <v>371.7</v>
      </c>
      <c r="G703" s="33"/>
      <c r="H703" s="33"/>
      <c r="I703" s="33"/>
      <c r="J703" s="33"/>
      <c r="K703" s="33"/>
      <c r="L703" s="34">
        <f>SUM(F703:K703)</f>
        <v>371.7</v>
      </c>
      <c r="M703" s="9">
        <v>371.7</v>
      </c>
      <c r="N703" s="33"/>
      <c r="O703" s="33"/>
      <c r="P703" s="33"/>
      <c r="Q703" s="33"/>
      <c r="R703" s="34">
        <f>SUM(N703:Q703)</f>
        <v>0</v>
      </c>
      <c r="S703" s="9">
        <v>371.7</v>
      </c>
      <c r="T703" s="33"/>
      <c r="U703" s="33"/>
      <c r="V703" s="33"/>
      <c r="W703" s="33"/>
      <c r="X703" s="34">
        <f>SUM(T703:W703)</f>
        <v>0</v>
      </c>
      <c r="Y703" s="9">
        <v>371.7</v>
      </c>
      <c r="Z703" s="44">
        <v>371.7</v>
      </c>
      <c r="AA703" s="44"/>
      <c r="AB703" s="44"/>
      <c r="AC703" s="44"/>
      <c r="AD703" s="44"/>
      <c r="AE703" s="44"/>
      <c r="AF703" s="46">
        <f>SUM(Z703:AE703)</f>
        <v>371.7</v>
      </c>
      <c r="AG703" s="45">
        <v>371.7</v>
      </c>
      <c r="AH703" s="44">
        <v>371.7</v>
      </c>
      <c r="AI703" s="44"/>
      <c r="AJ703" s="44"/>
      <c r="AK703" s="44"/>
      <c r="AL703" s="46">
        <f>SUM(AH703:AK703)</f>
        <v>371.7</v>
      </c>
    </row>
    <row r="704" spans="1:38" ht="38.25" outlineLevel="2" x14ac:dyDescent="0.25">
      <c r="A704" s="15" t="s">
        <v>489</v>
      </c>
      <c r="B704" s="8"/>
      <c r="C704" s="8"/>
      <c r="D704" s="8" t="s">
        <v>490</v>
      </c>
      <c r="E704" s="8"/>
      <c r="F704" s="33">
        <f>F705</f>
        <v>1015</v>
      </c>
      <c r="G704" s="33"/>
      <c r="H704" s="33"/>
      <c r="I704" s="33"/>
      <c r="J704" s="33"/>
      <c r="K704" s="33"/>
      <c r="L704" s="33">
        <f>L705</f>
        <v>1015</v>
      </c>
      <c r="M704" s="9">
        <v>1015</v>
      </c>
      <c r="N704" s="33">
        <f>N705</f>
        <v>0</v>
      </c>
      <c r="O704" s="33"/>
      <c r="P704" s="33"/>
      <c r="Q704" s="33"/>
      <c r="R704" s="33">
        <f>R705</f>
        <v>0</v>
      </c>
      <c r="S704" s="9">
        <v>349</v>
      </c>
      <c r="T704" s="33">
        <f>T705</f>
        <v>0</v>
      </c>
      <c r="U704" s="33"/>
      <c r="V704" s="33"/>
      <c r="W704" s="33"/>
      <c r="X704" s="33">
        <f>X705</f>
        <v>0</v>
      </c>
      <c r="Y704" s="9">
        <v>349</v>
      </c>
      <c r="Z704" s="44">
        <f>Z705</f>
        <v>349</v>
      </c>
      <c r="AA704" s="44"/>
      <c r="AB704" s="44"/>
      <c r="AC704" s="44"/>
      <c r="AD704" s="44"/>
      <c r="AE704" s="44"/>
      <c r="AF704" s="44">
        <f>AF705</f>
        <v>349</v>
      </c>
      <c r="AG704" s="45">
        <v>349</v>
      </c>
      <c r="AH704" s="44">
        <f>AH705</f>
        <v>349</v>
      </c>
      <c r="AI704" s="44"/>
      <c r="AJ704" s="44"/>
      <c r="AK704" s="44"/>
      <c r="AL704" s="44">
        <f>AL705</f>
        <v>349</v>
      </c>
    </row>
    <row r="705" spans="1:38" ht="25.5" outlineLevel="3" x14ac:dyDescent="0.25">
      <c r="A705" s="15" t="s">
        <v>395</v>
      </c>
      <c r="B705" s="8" t="s">
        <v>67</v>
      </c>
      <c r="C705" s="8"/>
      <c r="D705" s="8" t="s">
        <v>490</v>
      </c>
      <c r="E705" s="8"/>
      <c r="F705" s="33">
        <f>F706</f>
        <v>1015</v>
      </c>
      <c r="G705" s="33"/>
      <c r="H705" s="33"/>
      <c r="I705" s="33"/>
      <c r="J705" s="33"/>
      <c r="K705" s="33"/>
      <c r="L705" s="33">
        <f>L706</f>
        <v>1015</v>
      </c>
      <c r="M705" s="9">
        <v>1015</v>
      </c>
      <c r="N705" s="33">
        <f>N706</f>
        <v>0</v>
      </c>
      <c r="O705" s="33"/>
      <c r="P705" s="33"/>
      <c r="Q705" s="33"/>
      <c r="R705" s="33">
        <f>R706</f>
        <v>0</v>
      </c>
      <c r="S705" s="9">
        <v>349</v>
      </c>
      <c r="T705" s="33">
        <f>T706</f>
        <v>0</v>
      </c>
      <c r="U705" s="33"/>
      <c r="V705" s="33"/>
      <c r="W705" s="33"/>
      <c r="X705" s="33">
        <f>X706</f>
        <v>0</v>
      </c>
      <c r="Y705" s="9">
        <v>349</v>
      </c>
      <c r="Z705" s="44">
        <f>Z706</f>
        <v>349</v>
      </c>
      <c r="AA705" s="44"/>
      <c r="AB705" s="44"/>
      <c r="AC705" s="44"/>
      <c r="AD705" s="44"/>
      <c r="AE705" s="44"/>
      <c r="AF705" s="44">
        <f>AF706</f>
        <v>349</v>
      </c>
      <c r="AG705" s="45">
        <v>349</v>
      </c>
      <c r="AH705" s="44">
        <f>AH706</f>
        <v>349</v>
      </c>
      <c r="AI705" s="44"/>
      <c r="AJ705" s="44"/>
      <c r="AK705" s="44"/>
      <c r="AL705" s="44">
        <f>AL706</f>
        <v>349</v>
      </c>
    </row>
    <row r="706" spans="1:38" outlineLevel="4" x14ac:dyDescent="0.25">
      <c r="A706" s="15" t="s">
        <v>426</v>
      </c>
      <c r="B706" s="8" t="s">
        <v>67</v>
      </c>
      <c r="C706" s="8" t="s">
        <v>32</v>
      </c>
      <c r="D706" s="8" t="s">
        <v>490</v>
      </c>
      <c r="E706" s="8"/>
      <c r="F706" s="33">
        <f>F707</f>
        <v>1015</v>
      </c>
      <c r="G706" s="33"/>
      <c r="H706" s="33"/>
      <c r="I706" s="33"/>
      <c r="J706" s="33"/>
      <c r="K706" s="33"/>
      <c r="L706" s="33">
        <f>L707</f>
        <v>1015</v>
      </c>
      <c r="M706" s="9">
        <v>1015</v>
      </c>
      <c r="N706" s="33">
        <f>N707</f>
        <v>0</v>
      </c>
      <c r="O706" s="33"/>
      <c r="P706" s="33"/>
      <c r="Q706" s="33"/>
      <c r="R706" s="33">
        <f>R707</f>
        <v>0</v>
      </c>
      <c r="S706" s="9">
        <v>349</v>
      </c>
      <c r="T706" s="33">
        <f>T707</f>
        <v>0</v>
      </c>
      <c r="U706" s="33"/>
      <c r="V706" s="33"/>
      <c r="W706" s="33"/>
      <c r="X706" s="33">
        <f>X707</f>
        <v>0</v>
      </c>
      <c r="Y706" s="9">
        <v>349</v>
      </c>
      <c r="Z706" s="44">
        <f>Z707</f>
        <v>349</v>
      </c>
      <c r="AA706" s="44"/>
      <c r="AB706" s="44"/>
      <c r="AC706" s="44"/>
      <c r="AD706" s="44"/>
      <c r="AE706" s="44"/>
      <c r="AF706" s="44">
        <f>AF707</f>
        <v>349</v>
      </c>
      <c r="AG706" s="45">
        <v>349</v>
      </c>
      <c r="AH706" s="44">
        <f>AH707</f>
        <v>349</v>
      </c>
      <c r="AI706" s="44"/>
      <c r="AJ706" s="44"/>
      <c r="AK706" s="44"/>
      <c r="AL706" s="44">
        <f>AL707</f>
        <v>349</v>
      </c>
    </row>
    <row r="707" spans="1:38" ht="38.25" outlineLevel="5" x14ac:dyDescent="0.25">
      <c r="A707" s="15" t="s">
        <v>58</v>
      </c>
      <c r="B707" s="8" t="s">
        <v>67</v>
      </c>
      <c r="C707" s="8" t="s">
        <v>32</v>
      </c>
      <c r="D707" s="8" t="s">
        <v>490</v>
      </c>
      <c r="E707" s="8" t="s">
        <v>59</v>
      </c>
      <c r="F707" s="33">
        <v>1015</v>
      </c>
      <c r="G707" s="33"/>
      <c r="H707" s="33"/>
      <c r="I707" s="33"/>
      <c r="J707" s="33"/>
      <c r="K707" s="33"/>
      <c r="L707" s="34">
        <f>SUM(F707:K707)</f>
        <v>1015</v>
      </c>
      <c r="M707" s="9">
        <v>1015</v>
      </c>
      <c r="N707" s="33"/>
      <c r="O707" s="33"/>
      <c r="P707" s="33"/>
      <c r="Q707" s="33"/>
      <c r="R707" s="34">
        <f>SUM(N707:Q707)</f>
        <v>0</v>
      </c>
      <c r="S707" s="9">
        <v>349</v>
      </c>
      <c r="T707" s="33"/>
      <c r="U707" s="33"/>
      <c r="V707" s="33"/>
      <c r="W707" s="33"/>
      <c r="X707" s="34">
        <f>SUM(T707:W707)</f>
        <v>0</v>
      </c>
      <c r="Y707" s="9">
        <v>349</v>
      </c>
      <c r="Z707" s="44">
        <v>349</v>
      </c>
      <c r="AA707" s="44"/>
      <c r="AB707" s="44"/>
      <c r="AC707" s="44"/>
      <c r="AD707" s="44"/>
      <c r="AE707" s="44"/>
      <c r="AF707" s="46">
        <f>SUM(Z707:AE707)</f>
        <v>349</v>
      </c>
      <c r="AG707" s="45">
        <v>349</v>
      </c>
      <c r="AH707" s="44">
        <v>349</v>
      </c>
      <c r="AI707" s="44"/>
      <c r="AJ707" s="44"/>
      <c r="AK707" s="44"/>
      <c r="AL707" s="46">
        <f>SUM(AH707:AK707)</f>
        <v>349</v>
      </c>
    </row>
    <row r="708" spans="1:38" ht="38.25" outlineLevel="1" x14ac:dyDescent="0.25">
      <c r="A708" s="48" t="s">
        <v>491</v>
      </c>
      <c r="B708" s="8"/>
      <c r="C708" s="8"/>
      <c r="D708" s="8" t="s">
        <v>492</v>
      </c>
      <c r="E708" s="8"/>
      <c r="F708" s="33">
        <f>F709</f>
        <v>700</v>
      </c>
      <c r="G708" s="33"/>
      <c r="H708" s="33"/>
      <c r="I708" s="33"/>
      <c r="J708" s="33"/>
      <c r="K708" s="33"/>
      <c r="L708" s="33">
        <f>L709</f>
        <v>700</v>
      </c>
      <c r="M708" s="9">
        <v>700</v>
      </c>
      <c r="N708" s="33">
        <f>N709</f>
        <v>0</v>
      </c>
      <c r="O708" s="33"/>
      <c r="P708" s="33"/>
      <c r="Q708" s="33"/>
      <c r="R708" s="33">
        <f>R709</f>
        <v>0</v>
      </c>
      <c r="S708" s="9">
        <v>700</v>
      </c>
      <c r="T708" s="33">
        <f>T709</f>
        <v>0</v>
      </c>
      <c r="U708" s="33"/>
      <c r="V708" s="33"/>
      <c r="W708" s="33"/>
      <c r="X708" s="33">
        <f>X709</f>
        <v>0</v>
      </c>
      <c r="Y708" s="9">
        <v>700</v>
      </c>
      <c r="Z708" s="44">
        <f>Z709</f>
        <v>700</v>
      </c>
      <c r="AA708" s="44"/>
      <c r="AB708" s="44"/>
      <c r="AC708" s="44"/>
      <c r="AD708" s="44"/>
      <c r="AE708" s="44"/>
      <c r="AF708" s="44">
        <f>AF709</f>
        <v>700</v>
      </c>
      <c r="AG708" s="45">
        <v>700</v>
      </c>
      <c r="AH708" s="44">
        <f>AH709</f>
        <v>700</v>
      </c>
      <c r="AI708" s="44"/>
      <c r="AJ708" s="44"/>
      <c r="AK708" s="44"/>
      <c r="AL708" s="44">
        <f>AL709</f>
        <v>700</v>
      </c>
    </row>
    <row r="709" spans="1:38" ht="38.25" outlineLevel="2" x14ac:dyDescent="0.25">
      <c r="A709" s="15" t="s">
        <v>493</v>
      </c>
      <c r="B709" s="8"/>
      <c r="C709" s="8"/>
      <c r="D709" s="8" t="s">
        <v>494</v>
      </c>
      <c r="E709" s="8"/>
      <c r="F709" s="33">
        <f>F710</f>
        <v>700</v>
      </c>
      <c r="G709" s="33"/>
      <c r="H709" s="33"/>
      <c r="I709" s="33"/>
      <c r="J709" s="33"/>
      <c r="K709" s="33"/>
      <c r="L709" s="33">
        <f>L710</f>
        <v>700</v>
      </c>
      <c r="M709" s="9">
        <v>700</v>
      </c>
      <c r="N709" s="33">
        <f>N710</f>
        <v>0</v>
      </c>
      <c r="O709" s="33"/>
      <c r="P709" s="33"/>
      <c r="Q709" s="33"/>
      <c r="R709" s="33">
        <f>R710</f>
        <v>0</v>
      </c>
      <c r="S709" s="9">
        <v>700</v>
      </c>
      <c r="T709" s="33">
        <f>T710</f>
        <v>0</v>
      </c>
      <c r="U709" s="33"/>
      <c r="V709" s="33"/>
      <c r="W709" s="33"/>
      <c r="X709" s="33">
        <f>X710</f>
        <v>0</v>
      </c>
      <c r="Y709" s="9">
        <v>700</v>
      </c>
      <c r="Z709" s="44">
        <f>Z710</f>
        <v>700</v>
      </c>
      <c r="AA709" s="44"/>
      <c r="AB709" s="44"/>
      <c r="AC709" s="44"/>
      <c r="AD709" s="44"/>
      <c r="AE709" s="44"/>
      <c r="AF709" s="44">
        <f>AF710</f>
        <v>700</v>
      </c>
      <c r="AG709" s="45">
        <v>700</v>
      </c>
      <c r="AH709" s="44">
        <f>AH710</f>
        <v>700</v>
      </c>
      <c r="AI709" s="44"/>
      <c r="AJ709" s="44"/>
      <c r="AK709" s="44"/>
      <c r="AL709" s="44">
        <f>AL710</f>
        <v>700</v>
      </c>
    </row>
    <row r="710" spans="1:38" ht="25.5" outlineLevel="3" x14ac:dyDescent="0.25">
      <c r="A710" s="15" t="s">
        <v>395</v>
      </c>
      <c r="B710" s="8" t="s">
        <v>67</v>
      </c>
      <c r="C710" s="8"/>
      <c r="D710" s="8" t="s">
        <v>494</v>
      </c>
      <c r="E710" s="8"/>
      <c r="F710" s="33">
        <f>F711</f>
        <v>700</v>
      </c>
      <c r="G710" s="33"/>
      <c r="H710" s="33"/>
      <c r="I710" s="33"/>
      <c r="J710" s="33"/>
      <c r="K710" s="33"/>
      <c r="L710" s="33">
        <f>L711</f>
        <v>700</v>
      </c>
      <c r="M710" s="9">
        <v>700</v>
      </c>
      <c r="N710" s="33">
        <f>N711</f>
        <v>0</v>
      </c>
      <c r="O710" s="33"/>
      <c r="P710" s="33"/>
      <c r="Q710" s="33"/>
      <c r="R710" s="33">
        <f>R711</f>
        <v>0</v>
      </c>
      <c r="S710" s="9">
        <v>700</v>
      </c>
      <c r="T710" s="33">
        <f>T711</f>
        <v>0</v>
      </c>
      <c r="U710" s="33"/>
      <c r="V710" s="33"/>
      <c r="W710" s="33"/>
      <c r="X710" s="33">
        <f>X711</f>
        <v>0</v>
      </c>
      <c r="Y710" s="9">
        <v>700</v>
      </c>
      <c r="Z710" s="44">
        <f>Z711</f>
        <v>700</v>
      </c>
      <c r="AA710" s="44"/>
      <c r="AB710" s="44"/>
      <c r="AC710" s="44"/>
      <c r="AD710" s="44"/>
      <c r="AE710" s="44"/>
      <c r="AF710" s="44">
        <f>AF711</f>
        <v>700</v>
      </c>
      <c r="AG710" s="45">
        <v>700</v>
      </c>
      <c r="AH710" s="44">
        <f>AH711</f>
        <v>700</v>
      </c>
      <c r="AI710" s="44"/>
      <c r="AJ710" s="44"/>
      <c r="AK710" s="44"/>
      <c r="AL710" s="44">
        <f>AL711</f>
        <v>700</v>
      </c>
    </row>
    <row r="711" spans="1:38" outlineLevel="4" x14ac:dyDescent="0.25">
      <c r="A711" s="15" t="s">
        <v>426</v>
      </c>
      <c r="B711" s="8" t="s">
        <v>67</v>
      </c>
      <c r="C711" s="8" t="s">
        <v>32</v>
      </c>
      <c r="D711" s="8" t="s">
        <v>494</v>
      </c>
      <c r="E711" s="8"/>
      <c r="F711" s="33">
        <f>F712</f>
        <v>700</v>
      </c>
      <c r="G711" s="33"/>
      <c r="H711" s="33"/>
      <c r="I711" s="33"/>
      <c r="J711" s="33"/>
      <c r="K711" s="33"/>
      <c r="L711" s="33">
        <f>L712</f>
        <v>700</v>
      </c>
      <c r="M711" s="9">
        <v>700</v>
      </c>
      <c r="N711" s="33">
        <f>N712</f>
        <v>0</v>
      </c>
      <c r="O711" s="33"/>
      <c r="P711" s="33"/>
      <c r="Q711" s="33"/>
      <c r="R711" s="33">
        <f>R712</f>
        <v>0</v>
      </c>
      <c r="S711" s="9">
        <v>700</v>
      </c>
      <c r="T711" s="33">
        <f>T712</f>
        <v>0</v>
      </c>
      <c r="U711" s="33"/>
      <c r="V711" s="33"/>
      <c r="W711" s="33"/>
      <c r="X711" s="33">
        <f>X712</f>
        <v>0</v>
      </c>
      <c r="Y711" s="9">
        <v>700</v>
      </c>
      <c r="Z711" s="44">
        <f>Z712</f>
        <v>700</v>
      </c>
      <c r="AA711" s="44"/>
      <c r="AB711" s="44"/>
      <c r="AC711" s="44"/>
      <c r="AD711" s="44"/>
      <c r="AE711" s="44"/>
      <c r="AF711" s="44">
        <f>AF712</f>
        <v>700</v>
      </c>
      <c r="AG711" s="45">
        <v>700</v>
      </c>
      <c r="AH711" s="44">
        <f>AH712</f>
        <v>700</v>
      </c>
      <c r="AI711" s="44"/>
      <c r="AJ711" s="44"/>
      <c r="AK711" s="44"/>
      <c r="AL711" s="44">
        <f>AL712</f>
        <v>700</v>
      </c>
    </row>
    <row r="712" spans="1:38" outlineLevel="5" x14ac:dyDescent="0.25">
      <c r="A712" s="15" t="s">
        <v>17</v>
      </c>
      <c r="B712" s="8" t="s">
        <v>67</v>
      </c>
      <c r="C712" s="8" t="s">
        <v>32</v>
      </c>
      <c r="D712" s="8" t="s">
        <v>494</v>
      </c>
      <c r="E712" s="8" t="s">
        <v>18</v>
      </c>
      <c r="F712" s="33">
        <v>700</v>
      </c>
      <c r="G712" s="33"/>
      <c r="H712" s="33"/>
      <c r="I712" s="33"/>
      <c r="J712" s="33"/>
      <c r="K712" s="33"/>
      <c r="L712" s="34">
        <f>SUM(F712:K712)</f>
        <v>700</v>
      </c>
      <c r="M712" s="9">
        <v>700</v>
      </c>
      <c r="N712" s="33"/>
      <c r="O712" s="33"/>
      <c r="P712" s="33"/>
      <c r="Q712" s="33"/>
      <c r="R712" s="34">
        <f>SUM(N712:Q712)</f>
        <v>0</v>
      </c>
      <c r="S712" s="9">
        <v>700</v>
      </c>
      <c r="T712" s="33"/>
      <c r="U712" s="33"/>
      <c r="V712" s="33"/>
      <c r="W712" s="33"/>
      <c r="X712" s="34">
        <f>SUM(T712:W712)</f>
        <v>0</v>
      </c>
      <c r="Y712" s="9">
        <v>700</v>
      </c>
      <c r="Z712" s="44">
        <v>700</v>
      </c>
      <c r="AA712" s="44"/>
      <c r="AB712" s="44"/>
      <c r="AC712" s="44"/>
      <c r="AD712" s="44"/>
      <c r="AE712" s="44"/>
      <c r="AF712" s="46">
        <f>SUM(Z712:AE712)</f>
        <v>700</v>
      </c>
      <c r="AG712" s="45">
        <v>700</v>
      </c>
      <c r="AH712" s="44">
        <v>700</v>
      </c>
      <c r="AI712" s="44"/>
      <c r="AJ712" s="44"/>
      <c r="AK712" s="44"/>
      <c r="AL712" s="46">
        <f>SUM(AH712:AK712)</f>
        <v>700</v>
      </c>
    </row>
    <row r="713" spans="1:38" ht="38.25" outlineLevel="1" x14ac:dyDescent="0.25">
      <c r="A713" s="48" t="s">
        <v>495</v>
      </c>
      <c r="B713" s="8"/>
      <c r="C713" s="8"/>
      <c r="D713" s="8" t="s">
        <v>496</v>
      </c>
      <c r="E713" s="8"/>
      <c r="F713" s="33">
        <f>F714+F718+F722</f>
        <v>20420.71</v>
      </c>
      <c r="G713" s="33"/>
      <c r="H713" s="33"/>
      <c r="I713" s="33"/>
      <c r="J713" s="33"/>
      <c r="K713" s="33"/>
      <c r="L713" s="33">
        <f>L714+L718+L722</f>
        <v>20420.71</v>
      </c>
      <c r="M713" s="9">
        <v>20420.71</v>
      </c>
      <c r="N713" s="33">
        <f>N714+N718+N722</f>
        <v>0</v>
      </c>
      <c r="O713" s="33"/>
      <c r="P713" s="33"/>
      <c r="Q713" s="33"/>
      <c r="R713" s="33">
        <f>R714+R718+R722</f>
        <v>0</v>
      </c>
      <c r="S713" s="9">
        <v>20420.71</v>
      </c>
      <c r="T713" s="33">
        <f>T714+T718+T722</f>
        <v>0</v>
      </c>
      <c r="U713" s="33"/>
      <c r="V713" s="33"/>
      <c r="W713" s="33"/>
      <c r="X713" s="33">
        <f>X714+X718+X722</f>
        <v>0</v>
      </c>
      <c r="Y713" s="9">
        <v>20420.71</v>
      </c>
      <c r="Z713" s="44">
        <f>Z714+Z718+Z722</f>
        <v>20420.71</v>
      </c>
      <c r="AA713" s="44"/>
      <c r="AB713" s="44"/>
      <c r="AC713" s="44"/>
      <c r="AD713" s="44"/>
      <c r="AE713" s="44"/>
      <c r="AF713" s="44">
        <f>AF714+AF718+AF722</f>
        <v>20420.71</v>
      </c>
      <c r="AG713" s="45">
        <v>20420.71</v>
      </c>
      <c r="AH713" s="44">
        <f>AH714+AH718+AH722</f>
        <v>20420.71</v>
      </c>
      <c r="AI713" s="44"/>
      <c r="AJ713" s="44"/>
      <c r="AK713" s="44"/>
      <c r="AL713" s="44">
        <f>AL714+AL718+AL722</f>
        <v>20420.71</v>
      </c>
    </row>
    <row r="714" spans="1:38" ht="38.25" outlineLevel="2" x14ac:dyDescent="0.25">
      <c r="A714" s="15" t="s">
        <v>497</v>
      </c>
      <c r="B714" s="8"/>
      <c r="C714" s="8"/>
      <c r="D714" s="8" t="s">
        <v>498</v>
      </c>
      <c r="E714" s="8"/>
      <c r="F714" s="33">
        <f>F715</f>
        <v>5532.51</v>
      </c>
      <c r="G714" s="33"/>
      <c r="H714" s="33"/>
      <c r="I714" s="33"/>
      <c r="J714" s="33"/>
      <c r="K714" s="33"/>
      <c r="L714" s="33">
        <f>L715</f>
        <v>5532.51</v>
      </c>
      <c r="M714" s="9">
        <v>5532.51</v>
      </c>
      <c r="N714" s="33">
        <f>N715</f>
        <v>0</v>
      </c>
      <c r="O714" s="33"/>
      <c r="P714" s="33"/>
      <c r="Q714" s="33"/>
      <c r="R714" s="33">
        <f>R715</f>
        <v>0</v>
      </c>
      <c r="S714" s="9">
        <v>5532.51</v>
      </c>
      <c r="T714" s="33">
        <f>T715</f>
        <v>0</v>
      </c>
      <c r="U714" s="33"/>
      <c r="V714" s="33"/>
      <c r="W714" s="33"/>
      <c r="X714" s="33">
        <f>X715</f>
        <v>0</v>
      </c>
      <c r="Y714" s="9">
        <v>5532.51</v>
      </c>
      <c r="Z714" s="44">
        <f>Z715</f>
        <v>5532.51</v>
      </c>
      <c r="AA714" s="44"/>
      <c r="AB714" s="44"/>
      <c r="AC714" s="44"/>
      <c r="AD714" s="44"/>
      <c r="AE714" s="44"/>
      <c r="AF714" s="44">
        <f>AF715</f>
        <v>5532.51</v>
      </c>
      <c r="AG714" s="45">
        <v>5532.51</v>
      </c>
      <c r="AH714" s="44">
        <f>AH715</f>
        <v>5532.51</v>
      </c>
      <c r="AI714" s="44"/>
      <c r="AJ714" s="44"/>
      <c r="AK714" s="44"/>
      <c r="AL714" s="44">
        <f>AL715</f>
        <v>5532.51</v>
      </c>
    </row>
    <row r="715" spans="1:38" ht="25.5" outlineLevel="3" x14ac:dyDescent="0.25">
      <c r="A715" s="15" t="s">
        <v>395</v>
      </c>
      <c r="B715" s="8" t="s">
        <v>67</v>
      </c>
      <c r="C715" s="8"/>
      <c r="D715" s="8" t="s">
        <v>498</v>
      </c>
      <c r="E715" s="8"/>
      <c r="F715" s="33">
        <f>F716</f>
        <v>5532.51</v>
      </c>
      <c r="G715" s="33"/>
      <c r="H715" s="33"/>
      <c r="I715" s="33"/>
      <c r="J715" s="33"/>
      <c r="K715" s="33"/>
      <c r="L715" s="33">
        <f>L716</f>
        <v>5532.51</v>
      </c>
      <c r="M715" s="9">
        <v>5532.51</v>
      </c>
      <c r="N715" s="33">
        <f>N716</f>
        <v>0</v>
      </c>
      <c r="O715" s="33"/>
      <c r="P715" s="33"/>
      <c r="Q715" s="33"/>
      <c r="R715" s="33">
        <f>R716</f>
        <v>0</v>
      </c>
      <c r="S715" s="9">
        <v>5532.51</v>
      </c>
      <c r="T715" s="33">
        <f>T716</f>
        <v>0</v>
      </c>
      <c r="U715" s="33"/>
      <c r="V715" s="33"/>
      <c r="W715" s="33"/>
      <c r="X715" s="33">
        <f>X716</f>
        <v>0</v>
      </c>
      <c r="Y715" s="9">
        <v>5532.51</v>
      </c>
      <c r="Z715" s="44">
        <f>Z716</f>
        <v>5532.51</v>
      </c>
      <c r="AA715" s="44"/>
      <c r="AB715" s="44"/>
      <c r="AC715" s="44"/>
      <c r="AD715" s="44"/>
      <c r="AE715" s="44"/>
      <c r="AF715" s="44">
        <f>AF716</f>
        <v>5532.51</v>
      </c>
      <c r="AG715" s="45">
        <v>5532.51</v>
      </c>
      <c r="AH715" s="44">
        <f>AH716</f>
        <v>5532.51</v>
      </c>
      <c r="AI715" s="44"/>
      <c r="AJ715" s="44"/>
      <c r="AK715" s="44"/>
      <c r="AL715" s="44">
        <f>AL716</f>
        <v>5532.51</v>
      </c>
    </row>
    <row r="716" spans="1:38" outlineLevel="4" x14ac:dyDescent="0.25">
      <c r="A716" s="15" t="s">
        <v>426</v>
      </c>
      <c r="B716" s="8" t="s">
        <v>67</v>
      </c>
      <c r="C716" s="8" t="s">
        <v>32</v>
      </c>
      <c r="D716" s="8" t="s">
        <v>498</v>
      </c>
      <c r="E716" s="8"/>
      <c r="F716" s="33">
        <f>F717</f>
        <v>5532.51</v>
      </c>
      <c r="G716" s="33"/>
      <c r="H716" s="33"/>
      <c r="I716" s="33"/>
      <c r="J716" s="33"/>
      <c r="K716" s="33"/>
      <c r="L716" s="33">
        <f>L717</f>
        <v>5532.51</v>
      </c>
      <c r="M716" s="9">
        <v>5532.51</v>
      </c>
      <c r="N716" s="33">
        <f>N717</f>
        <v>0</v>
      </c>
      <c r="O716" s="33"/>
      <c r="P716" s="33"/>
      <c r="Q716" s="33"/>
      <c r="R716" s="33">
        <f>R717</f>
        <v>0</v>
      </c>
      <c r="S716" s="9">
        <v>5532.51</v>
      </c>
      <c r="T716" s="33">
        <f>T717</f>
        <v>0</v>
      </c>
      <c r="U716" s="33"/>
      <c r="V716" s="33"/>
      <c r="W716" s="33"/>
      <c r="X716" s="33">
        <f>X717</f>
        <v>0</v>
      </c>
      <c r="Y716" s="9">
        <v>5532.51</v>
      </c>
      <c r="Z716" s="44">
        <f>Z717</f>
        <v>5532.51</v>
      </c>
      <c r="AA716" s="44"/>
      <c r="AB716" s="44"/>
      <c r="AC716" s="44"/>
      <c r="AD716" s="44"/>
      <c r="AE716" s="44"/>
      <c r="AF716" s="44">
        <f>AF717</f>
        <v>5532.51</v>
      </c>
      <c r="AG716" s="45">
        <v>5532.51</v>
      </c>
      <c r="AH716" s="44">
        <f>AH717</f>
        <v>5532.51</v>
      </c>
      <c r="AI716" s="44"/>
      <c r="AJ716" s="44"/>
      <c r="AK716" s="44"/>
      <c r="AL716" s="44">
        <f>AL717</f>
        <v>5532.51</v>
      </c>
    </row>
    <row r="717" spans="1:38" ht="38.25" outlineLevel="5" x14ac:dyDescent="0.25">
      <c r="A717" s="15" t="s">
        <v>58</v>
      </c>
      <c r="B717" s="8" t="s">
        <v>67</v>
      </c>
      <c r="C717" s="8" t="s">
        <v>32</v>
      </c>
      <c r="D717" s="8" t="s">
        <v>498</v>
      </c>
      <c r="E717" s="8" t="s">
        <v>59</v>
      </c>
      <c r="F717" s="33">
        <v>5532.51</v>
      </c>
      <c r="G717" s="33"/>
      <c r="H717" s="33"/>
      <c r="I717" s="33"/>
      <c r="J717" s="33"/>
      <c r="K717" s="33"/>
      <c r="L717" s="34">
        <f>SUM(F717:K717)</f>
        <v>5532.51</v>
      </c>
      <c r="M717" s="9">
        <v>5532.51</v>
      </c>
      <c r="N717" s="33"/>
      <c r="O717" s="33"/>
      <c r="P717" s="33"/>
      <c r="Q717" s="33"/>
      <c r="R717" s="34">
        <f>SUM(N717:Q717)</f>
        <v>0</v>
      </c>
      <c r="S717" s="9">
        <v>5532.51</v>
      </c>
      <c r="T717" s="33"/>
      <c r="U717" s="33"/>
      <c r="V717" s="33"/>
      <c r="W717" s="33"/>
      <c r="X717" s="34">
        <f>SUM(T717:W717)</f>
        <v>0</v>
      </c>
      <c r="Y717" s="9">
        <v>5532.51</v>
      </c>
      <c r="Z717" s="44">
        <v>5532.51</v>
      </c>
      <c r="AA717" s="44"/>
      <c r="AB717" s="44"/>
      <c r="AC717" s="44"/>
      <c r="AD717" s="44"/>
      <c r="AE717" s="44"/>
      <c r="AF717" s="46">
        <f>SUM(Z717:AE717)</f>
        <v>5532.51</v>
      </c>
      <c r="AG717" s="45">
        <v>5532.51</v>
      </c>
      <c r="AH717" s="44">
        <v>5532.51</v>
      </c>
      <c r="AI717" s="44"/>
      <c r="AJ717" s="44"/>
      <c r="AK717" s="44"/>
      <c r="AL717" s="46">
        <f>SUM(AH717:AK717)</f>
        <v>5532.51</v>
      </c>
    </row>
    <row r="718" spans="1:38" ht="25.5" outlineLevel="2" x14ac:dyDescent="0.25">
      <c r="A718" s="15" t="s">
        <v>499</v>
      </c>
      <c r="B718" s="8"/>
      <c r="C718" s="8"/>
      <c r="D718" s="8" t="s">
        <v>500</v>
      </c>
      <c r="E718" s="8"/>
      <c r="F718" s="33">
        <f>F719</f>
        <v>12388.2</v>
      </c>
      <c r="G718" s="33"/>
      <c r="H718" s="33"/>
      <c r="I718" s="33"/>
      <c r="J718" s="33"/>
      <c r="K718" s="33"/>
      <c r="L718" s="33">
        <f>L719</f>
        <v>12388.2</v>
      </c>
      <c r="M718" s="9">
        <v>12388.2</v>
      </c>
      <c r="N718" s="33">
        <f>N719</f>
        <v>0</v>
      </c>
      <c r="O718" s="33"/>
      <c r="P718" s="33"/>
      <c r="Q718" s="33"/>
      <c r="R718" s="33">
        <f>R719</f>
        <v>0</v>
      </c>
      <c r="S718" s="9">
        <v>12388.2</v>
      </c>
      <c r="T718" s="33">
        <f>T719</f>
        <v>0</v>
      </c>
      <c r="U718" s="33"/>
      <c r="V718" s="33"/>
      <c r="W718" s="33"/>
      <c r="X718" s="33">
        <f>X719</f>
        <v>0</v>
      </c>
      <c r="Y718" s="9">
        <v>12388.2</v>
      </c>
      <c r="Z718" s="44">
        <f>Z719</f>
        <v>12388.2</v>
      </c>
      <c r="AA718" s="44"/>
      <c r="AB718" s="44"/>
      <c r="AC718" s="44"/>
      <c r="AD718" s="44"/>
      <c r="AE718" s="44"/>
      <c r="AF718" s="44">
        <f>AF719</f>
        <v>12388.2</v>
      </c>
      <c r="AG718" s="45">
        <v>12388.2</v>
      </c>
      <c r="AH718" s="44">
        <f>AH719</f>
        <v>12388.2</v>
      </c>
      <c r="AI718" s="44"/>
      <c r="AJ718" s="44"/>
      <c r="AK718" s="44"/>
      <c r="AL718" s="44">
        <f>AL719</f>
        <v>12388.2</v>
      </c>
    </row>
    <row r="719" spans="1:38" ht="25.5" outlineLevel="3" x14ac:dyDescent="0.25">
      <c r="A719" s="15" t="s">
        <v>395</v>
      </c>
      <c r="B719" s="8" t="s">
        <v>67</v>
      </c>
      <c r="C719" s="8"/>
      <c r="D719" s="8" t="s">
        <v>500</v>
      </c>
      <c r="E719" s="8"/>
      <c r="F719" s="33">
        <f>F720</f>
        <v>12388.2</v>
      </c>
      <c r="G719" s="33"/>
      <c r="H719" s="33"/>
      <c r="I719" s="33"/>
      <c r="J719" s="33"/>
      <c r="K719" s="33"/>
      <c r="L719" s="33">
        <f>L720</f>
        <v>12388.2</v>
      </c>
      <c r="M719" s="9">
        <v>12388.2</v>
      </c>
      <c r="N719" s="33">
        <f>N720</f>
        <v>0</v>
      </c>
      <c r="O719" s="33"/>
      <c r="P719" s="33"/>
      <c r="Q719" s="33"/>
      <c r="R719" s="33">
        <f>R720</f>
        <v>0</v>
      </c>
      <c r="S719" s="9">
        <v>12388.2</v>
      </c>
      <c r="T719" s="33">
        <f>T720</f>
        <v>0</v>
      </c>
      <c r="U719" s="33"/>
      <c r="V719" s="33"/>
      <c r="W719" s="33"/>
      <c r="X719" s="33">
        <f>X720</f>
        <v>0</v>
      </c>
      <c r="Y719" s="9">
        <v>12388.2</v>
      </c>
      <c r="Z719" s="44">
        <f>Z720</f>
        <v>12388.2</v>
      </c>
      <c r="AA719" s="44"/>
      <c r="AB719" s="44"/>
      <c r="AC719" s="44"/>
      <c r="AD719" s="44"/>
      <c r="AE719" s="44"/>
      <c r="AF719" s="44">
        <f>AF720</f>
        <v>12388.2</v>
      </c>
      <c r="AG719" s="45">
        <v>12388.2</v>
      </c>
      <c r="AH719" s="44">
        <f>AH720</f>
        <v>12388.2</v>
      </c>
      <c r="AI719" s="44"/>
      <c r="AJ719" s="44"/>
      <c r="AK719" s="44"/>
      <c r="AL719" s="44">
        <f>AL720</f>
        <v>12388.2</v>
      </c>
    </row>
    <row r="720" spans="1:38" outlineLevel="4" x14ac:dyDescent="0.25">
      <c r="A720" s="15" t="s">
        <v>426</v>
      </c>
      <c r="B720" s="8" t="s">
        <v>67</v>
      </c>
      <c r="C720" s="8" t="s">
        <v>32</v>
      </c>
      <c r="D720" s="8" t="s">
        <v>500</v>
      </c>
      <c r="E720" s="8"/>
      <c r="F720" s="33">
        <f>F721</f>
        <v>12388.2</v>
      </c>
      <c r="G720" s="33"/>
      <c r="H720" s="33"/>
      <c r="I720" s="33"/>
      <c r="J720" s="33"/>
      <c r="K720" s="33"/>
      <c r="L720" s="33">
        <f>L721</f>
        <v>12388.2</v>
      </c>
      <c r="M720" s="9">
        <v>12388.2</v>
      </c>
      <c r="N720" s="33">
        <f>N721</f>
        <v>0</v>
      </c>
      <c r="O720" s="33"/>
      <c r="P720" s="33"/>
      <c r="Q720" s="33"/>
      <c r="R720" s="33">
        <f>R721</f>
        <v>0</v>
      </c>
      <c r="S720" s="9">
        <v>12388.2</v>
      </c>
      <c r="T720" s="33">
        <f>T721</f>
        <v>0</v>
      </c>
      <c r="U720" s="33"/>
      <c r="V720" s="33"/>
      <c r="W720" s="33"/>
      <c r="X720" s="33">
        <f>X721</f>
        <v>0</v>
      </c>
      <c r="Y720" s="9">
        <v>12388.2</v>
      </c>
      <c r="Z720" s="44">
        <f>Z721</f>
        <v>12388.2</v>
      </c>
      <c r="AA720" s="44"/>
      <c r="AB720" s="44"/>
      <c r="AC720" s="44"/>
      <c r="AD720" s="44"/>
      <c r="AE720" s="44"/>
      <c r="AF720" s="44">
        <f>AF721</f>
        <v>12388.2</v>
      </c>
      <c r="AG720" s="45">
        <v>12388.2</v>
      </c>
      <c r="AH720" s="44">
        <f>AH721</f>
        <v>12388.2</v>
      </c>
      <c r="AI720" s="44"/>
      <c r="AJ720" s="44"/>
      <c r="AK720" s="44"/>
      <c r="AL720" s="44">
        <f>AL721</f>
        <v>12388.2</v>
      </c>
    </row>
    <row r="721" spans="1:38" ht="38.25" outlineLevel="5" x14ac:dyDescent="0.25">
      <c r="A721" s="15" t="s">
        <v>58</v>
      </c>
      <c r="B721" s="8" t="s">
        <v>67</v>
      </c>
      <c r="C721" s="8" t="s">
        <v>32</v>
      </c>
      <c r="D721" s="8" t="s">
        <v>500</v>
      </c>
      <c r="E721" s="8" t="s">
        <v>59</v>
      </c>
      <c r="F721" s="33">
        <v>12388.2</v>
      </c>
      <c r="G721" s="33"/>
      <c r="H721" s="33"/>
      <c r="I721" s="33"/>
      <c r="J721" s="33"/>
      <c r="K721" s="33"/>
      <c r="L721" s="34">
        <f>SUM(F721:K721)</f>
        <v>12388.2</v>
      </c>
      <c r="M721" s="9">
        <v>12388.2</v>
      </c>
      <c r="N721" s="33"/>
      <c r="O721" s="33"/>
      <c r="P721" s="33"/>
      <c r="Q721" s="33"/>
      <c r="R721" s="34">
        <f>SUM(N721:Q721)</f>
        <v>0</v>
      </c>
      <c r="S721" s="9">
        <v>12388.2</v>
      </c>
      <c r="T721" s="33"/>
      <c r="U721" s="33"/>
      <c r="V721" s="33"/>
      <c r="W721" s="33"/>
      <c r="X721" s="34">
        <f>SUM(T721:W721)</f>
        <v>0</v>
      </c>
      <c r="Y721" s="9">
        <v>12388.2</v>
      </c>
      <c r="Z721" s="44">
        <v>12388.2</v>
      </c>
      <c r="AA721" s="44"/>
      <c r="AB721" s="44"/>
      <c r="AC721" s="44"/>
      <c r="AD721" s="44"/>
      <c r="AE721" s="44"/>
      <c r="AF721" s="46">
        <f>SUM(Z721:AE721)</f>
        <v>12388.2</v>
      </c>
      <c r="AG721" s="45">
        <v>12388.2</v>
      </c>
      <c r="AH721" s="44">
        <v>12388.2</v>
      </c>
      <c r="AI721" s="44"/>
      <c r="AJ721" s="44"/>
      <c r="AK721" s="44"/>
      <c r="AL721" s="46">
        <f>SUM(AH721:AK721)</f>
        <v>12388.2</v>
      </c>
    </row>
    <row r="722" spans="1:38" ht="25.5" outlineLevel="2" x14ac:dyDescent="0.25">
      <c r="A722" s="15" t="s">
        <v>501</v>
      </c>
      <c r="B722" s="8"/>
      <c r="C722" s="8"/>
      <c r="D722" s="8" t="s">
        <v>502</v>
      </c>
      <c r="E722" s="8"/>
      <c r="F722" s="33">
        <f>F723</f>
        <v>2500</v>
      </c>
      <c r="G722" s="33"/>
      <c r="H722" s="33"/>
      <c r="I722" s="33"/>
      <c r="J722" s="33"/>
      <c r="K722" s="33"/>
      <c r="L722" s="33">
        <f>L723</f>
        <v>2500</v>
      </c>
      <c r="M722" s="9">
        <v>2500</v>
      </c>
      <c r="N722" s="33">
        <f>N723</f>
        <v>0</v>
      </c>
      <c r="O722" s="33"/>
      <c r="P722" s="33"/>
      <c r="Q722" s="33"/>
      <c r="R722" s="33">
        <f>R723</f>
        <v>0</v>
      </c>
      <c r="S722" s="9">
        <v>2500</v>
      </c>
      <c r="T722" s="33">
        <f>T723</f>
        <v>0</v>
      </c>
      <c r="U722" s="33"/>
      <c r="V722" s="33"/>
      <c r="W722" s="33"/>
      <c r="X722" s="33">
        <f>X723</f>
        <v>0</v>
      </c>
      <c r="Y722" s="9">
        <v>2500</v>
      </c>
      <c r="Z722" s="44">
        <f>Z723</f>
        <v>2500</v>
      </c>
      <c r="AA722" s="44"/>
      <c r="AB722" s="44"/>
      <c r="AC722" s="44"/>
      <c r="AD722" s="44"/>
      <c r="AE722" s="44"/>
      <c r="AF722" s="44">
        <f>AF723</f>
        <v>2500</v>
      </c>
      <c r="AG722" s="45">
        <v>2500</v>
      </c>
      <c r="AH722" s="44">
        <f>AH723</f>
        <v>2500</v>
      </c>
      <c r="AI722" s="44"/>
      <c r="AJ722" s="44"/>
      <c r="AK722" s="44"/>
      <c r="AL722" s="44">
        <f>AL723</f>
        <v>2500</v>
      </c>
    </row>
    <row r="723" spans="1:38" ht="25.5" outlineLevel="3" x14ac:dyDescent="0.25">
      <c r="A723" s="15" t="s">
        <v>395</v>
      </c>
      <c r="B723" s="8" t="s">
        <v>67</v>
      </c>
      <c r="C723" s="8"/>
      <c r="D723" s="8" t="s">
        <v>502</v>
      </c>
      <c r="E723" s="8"/>
      <c r="F723" s="33">
        <f>F724</f>
        <v>2500</v>
      </c>
      <c r="G723" s="33"/>
      <c r="H723" s="33"/>
      <c r="I723" s="33"/>
      <c r="J723" s="33"/>
      <c r="K723" s="33"/>
      <c r="L723" s="33">
        <f>L724</f>
        <v>2500</v>
      </c>
      <c r="M723" s="9">
        <v>2500</v>
      </c>
      <c r="N723" s="33">
        <f>N724</f>
        <v>0</v>
      </c>
      <c r="O723" s="33"/>
      <c r="P723" s="33"/>
      <c r="Q723" s="33"/>
      <c r="R723" s="33">
        <f>R724</f>
        <v>0</v>
      </c>
      <c r="S723" s="9">
        <v>2500</v>
      </c>
      <c r="T723" s="33">
        <f>T724</f>
        <v>0</v>
      </c>
      <c r="U723" s="33"/>
      <c r="V723" s="33"/>
      <c r="W723" s="33"/>
      <c r="X723" s="33">
        <f>X724</f>
        <v>0</v>
      </c>
      <c r="Y723" s="9">
        <v>2500</v>
      </c>
      <c r="Z723" s="44">
        <f>Z724</f>
        <v>2500</v>
      </c>
      <c r="AA723" s="44"/>
      <c r="AB723" s="44"/>
      <c r="AC723" s="44"/>
      <c r="AD723" s="44"/>
      <c r="AE723" s="44"/>
      <c r="AF723" s="44">
        <f>AF724</f>
        <v>2500</v>
      </c>
      <c r="AG723" s="45">
        <v>2500</v>
      </c>
      <c r="AH723" s="44">
        <f>AH724</f>
        <v>2500</v>
      </c>
      <c r="AI723" s="44"/>
      <c r="AJ723" s="44"/>
      <c r="AK723" s="44"/>
      <c r="AL723" s="44">
        <f>AL724</f>
        <v>2500</v>
      </c>
    </row>
    <row r="724" spans="1:38" outlineLevel="4" x14ac:dyDescent="0.25">
      <c r="A724" s="15" t="s">
        <v>426</v>
      </c>
      <c r="B724" s="8" t="s">
        <v>67</v>
      </c>
      <c r="C724" s="8" t="s">
        <v>32</v>
      </c>
      <c r="D724" s="8" t="s">
        <v>502</v>
      </c>
      <c r="E724" s="8"/>
      <c r="F724" s="33">
        <f>F725</f>
        <v>2500</v>
      </c>
      <c r="G724" s="33"/>
      <c r="H724" s="33"/>
      <c r="I724" s="33"/>
      <c r="J724" s="33"/>
      <c r="K724" s="33"/>
      <c r="L724" s="33">
        <f>L725</f>
        <v>2500</v>
      </c>
      <c r="M724" s="9">
        <v>2500</v>
      </c>
      <c r="N724" s="33">
        <f>N725</f>
        <v>0</v>
      </c>
      <c r="O724" s="33"/>
      <c r="P724" s="33"/>
      <c r="Q724" s="33"/>
      <c r="R724" s="33">
        <f>R725</f>
        <v>0</v>
      </c>
      <c r="S724" s="9">
        <v>2500</v>
      </c>
      <c r="T724" s="33">
        <f>T725</f>
        <v>0</v>
      </c>
      <c r="U724" s="33"/>
      <c r="V724" s="33"/>
      <c r="W724" s="33"/>
      <c r="X724" s="33">
        <f>X725</f>
        <v>0</v>
      </c>
      <c r="Y724" s="9">
        <v>2500</v>
      </c>
      <c r="Z724" s="44">
        <f>Z725</f>
        <v>2500</v>
      </c>
      <c r="AA724" s="44"/>
      <c r="AB724" s="44"/>
      <c r="AC724" s="44"/>
      <c r="AD724" s="44"/>
      <c r="AE724" s="44"/>
      <c r="AF724" s="44">
        <f>AF725</f>
        <v>2500</v>
      </c>
      <c r="AG724" s="45">
        <v>2500</v>
      </c>
      <c r="AH724" s="44">
        <f>AH725</f>
        <v>2500</v>
      </c>
      <c r="AI724" s="44"/>
      <c r="AJ724" s="44"/>
      <c r="AK724" s="44"/>
      <c r="AL724" s="44">
        <f>AL725</f>
        <v>2500</v>
      </c>
    </row>
    <row r="725" spans="1:38" ht="38.25" outlineLevel="5" x14ac:dyDescent="0.25">
      <c r="A725" s="15" t="s">
        <v>58</v>
      </c>
      <c r="B725" s="8" t="s">
        <v>67</v>
      </c>
      <c r="C725" s="8" t="s">
        <v>32</v>
      </c>
      <c r="D725" s="8" t="s">
        <v>502</v>
      </c>
      <c r="E725" s="8" t="s">
        <v>59</v>
      </c>
      <c r="F725" s="33">
        <v>2500</v>
      </c>
      <c r="G725" s="33"/>
      <c r="H725" s="33"/>
      <c r="I725" s="33"/>
      <c r="J725" s="33"/>
      <c r="K725" s="33"/>
      <c r="L725" s="34">
        <f>SUM(F725:K725)</f>
        <v>2500</v>
      </c>
      <c r="M725" s="9">
        <v>2500</v>
      </c>
      <c r="N725" s="33"/>
      <c r="O725" s="33"/>
      <c r="P725" s="33"/>
      <c r="Q725" s="33"/>
      <c r="R725" s="34">
        <f>SUM(N725:Q725)</f>
        <v>0</v>
      </c>
      <c r="S725" s="9">
        <v>2500</v>
      </c>
      <c r="T725" s="33"/>
      <c r="U725" s="33"/>
      <c r="V725" s="33"/>
      <c r="W725" s="33"/>
      <c r="X725" s="34">
        <f>SUM(T725:W725)</f>
        <v>0</v>
      </c>
      <c r="Y725" s="9">
        <v>2500</v>
      </c>
      <c r="Z725" s="44">
        <v>2500</v>
      </c>
      <c r="AA725" s="44"/>
      <c r="AB725" s="44"/>
      <c r="AC725" s="44"/>
      <c r="AD725" s="44"/>
      <c r="AE725" s="44"/>
      <c r="AF725" s="46">
        <f>SUM(Z725:AE725)</f>
        <v>2500</v>
      </c>
      <c r="AG725" s="45">
        <v>2500</v>
      </c>
      <c r="AH725" s="44">
        <v>2500</v>
      </c>
      <c r="AI725" s="44"/>
      <c r="AJ725" s="44"/>
      <c r="AK725" s="44"/>
      <c r="AL725" s="46">
        <f>SUM(AH725:AK725)</f>
        <v>2500</v>
      </c>
    </row>
    <row r="726" spans="1:38" ht="38.25" outlineLevel="1" x14ac:dyDescent="0.25">
      <c r="A726" s="48" t="s">
        <v>503</v>
      </c>
      <c r="B726" s="8"/>
      <c r="C726" s="8"/>
      <c r="D726" s="8" t="s">
        <v>504</v>
      </c>
      <c r="E726" s="8"/>
      <c r="F726" s="33">
        <f>F727</f>
        <v>1899.75</v>
      </c>
      <c r="G726" s="33"/>
      <c r="H726" s="33"/>
      <c r="I726" s="33"/>
      <c r="J726" s="33"/>
      <c r="K726" s="33"/>
      <c r="L726" s="33">
        <f>L727</f>
        <v>1899.75</v>
      </c>
      <c r="M726" s="9">
        <v>1899.75</v>
      </c>
      <c r="N726" s="33">
        <f>N727</f>
        <v>0</v>
      </c>
      <c r="O726" s="33"/>
      <c r="P726" s="33"/>
      <c r="Q726" s="33"/>
      <c r="R726" s="33">
        <f>R727</f>
        <v>0</v>
      </c>
      <c r="S726" s="9">
        <v>0</v>
      </c>
      <c r="T726" s="33">
        <f>T727</f>
        <v>0</v>
      </c>
      <c r="U726" s="33"/>
      <c r="V726" s="33"/>
      <c r="W726" s="33"/>
      <c r="X726" s="33">
        <f>X727</f>
        <v>0</v>
      </c>
      <c r="Y726" s="9">
        <v>0</v>
      </c>
      <c r="Z726" s="44">
        <f>Z727</f>
        <v>0</v>
      </c>
      <c r="AA726" s="44"/>
      <c r="AB726" s="44"/>
      <c r="AC726" s="44"/>
      <c r="AD726" s="44"/>
      <c r="AE726" s="44"/>
      <c r="AF726" s="44">
        <f>AF727</f>
        <v>0</v>
      </c>
      <c r="AG726" s="45">
        <v>0</v>
      </c>
      <c r="AH726" s="44">
        <f>AH727</f>
        <v>0</v>
      </c>
      <c r="AI726" s="44"/>
      <c r="AJ726" s="44"/>
      <c r="AK726" s="44"/>
      <c r="AL726" s="44">
        <f>AL727</f>
        <v>0</v>
      </c>
    </row>
    <row r="727" spans="1:38" ht="38.25" outlineLevel="2" x14ac:dyDescent="0.25">
      <c r="A727" s="15" t="s">
        <v>505</v>
      </c>
      <c r="B727" s="8"/>
      <c r="C727" s="8"/>
      <c r="D727" s="8" t="s">
        <v>506</v>
      </c>
      <c r="E727" s="8"/>
      <c r="F727" s="33">
        <f>F728</f>
        <v>1899.75</v>
      </c>
      <c r="G727" s="33"/>
      <c r="H727" s="33"/>
      <c r="I727" s="33"/>
      <c r="J727" s="33"/>
      <c r="K727" s="33"/>
      <c r="L727" s="33">
        <f>L728</f>
        <v>1899.75</v>
      </c>
      <c r="M727" s="9">
        <v>1899.75</v>
      </c>
      <c r="N727" s="33">
        <f>N728</f>
        <v>0</v>
      </c>
      <c r="O727" s="33"/>
      <c r="P727" s="33"/>
      <c r="Q727" s="33"/>
      <c r="R727" s="33">
        <f>R728</f>
        <v>0</v>
      </c>
      <c r="S727" s="9">
        <v>0</v>
      </c>
      <c r="T727" s="33">
        <f>T728</f>
        <v>0</v>
      </c>
      <c r="U727" s="33"/>
      <c r="V727" s="33"/>
      <c r="W727" s="33"/>
      <c r="X727" s="33">
        <f>X728</f>
        <v>0</v>
      </c>
      <c r="Y727" s="9">
        <v>0</v>
      </c>
      <c r="Z727" s="44">
        <f>Z728</f>
        <v>0</v>
      </c>
      <c r="AA727" s="44"/>
      <c r="AB727" s="44"/>
      <c r="AC727" s="44"/>
      <c r="AD727" s="44"/>
      <c r="AE727" s="44"/>
      <c r="AF727" s="44">
        <f>AF728</f>
        <v>0</v>
      </c>
      <c r="AG727" s="45">
        <v>0</v>
      </c>
      <c r="AH727" s="44">
        <f>AH728</f>
        <v>0</v>
      </c>
      <c r="AI727" s="44"/>
      <c r="AJ727" s="44"/>
      <c r="AK727" s="44"/>
      <c r="AL727" s="44">
        <f>AL728</f>
        <v>0</v>
      </c>
    </row>
    <row r="728" spans="1:38" ht="25.5" outlineLevel="3" x14ac:dyDescent="0.25">
      <c r="A728" s="15" t="s">
        <v>395</v>
      </c>
      <c r="B728" s="8" t="s">
        <v>67</v>
      </c>
      <c r="C728" s="8"/>
      <c r="D728" s="8" t="s">
        <v>506</v>
      </c>
      <c r="E728" s="8"/>
      <c r="F728" s="33">
        <f>F729</f>
        <v>1899.75</v>
      </c>
      <c r="G728" s="33"/>
      <c r="H728" s="33"/>
      <c r="I728" s="33"/>
      <c r="J728" s="33"/>
      <c r="K728" s="33"/>
      <c r="L728" s="33">
        <f>L729</f>
        <v>1899.75</v>
      </c>
      <c r="M728" s="9">
        <v>1899.75</v>
      </c>
      <c r="N728" s="33">
        <f>N729</f>
        <v>0</v>
      </c>
      <c r="O728" s="33"/>
      <c r="P728" s="33"/>
      <c r="Q728" s="33"/>
      <c r="R728" s="33">
        <f>R729</f>
        <v>0</v>
      </c>
      <c r="S728" s="9">
        <v>0</v>
      </c>
      <c r="T728" s="33">
        <f>T729</f>
        <v>0</v>
      </c>
      <c r="U728" s="33"/>
      <c r="V728" s="33"/>
      <c r="W728" s="33"/>
      <c r="X728" s="33">
        <f>X729</f>
        <v>0</v>
      </c>
      <c r="Y728" s="9">
        <v>0</v>
      </c>
      <c r="Z728" s="44">
        <f>Z729</f>
        <v>0</v>
      </c>
      <c r="AA728" s="44"/>
      <c r="AB728" s="44"/>
      <c r="AC728" s="44"/>
      <c r="AD728" s="44"/>
      <c r="AE728" s="44"/>
      <c r="AF728" s="44">
        <f>AF729</f>
        <v>0</v>
      </c>
      <c r="AG728" s="45">
        <v>0</v>
      </c>
      <c r="AH728" s="44">
        <f>AH729</f>
        <v>0</v>
      </c>
      <c r="AI728" s="44"/>
      <c r="AJ728" s="44"/>
      <c r="AK728" s="44"/>
      <c r="AL728" s="44">
        <f>AL729</f>
        <v>0</v>
      </c>
    </row>
    <row r="729" spans="1:38" outlineLevel="4" x14ac:dyDescent="0.25">
      <c r="A729" s="15" t="s">
        <v>426</v>
      </c>
      <c r="B729" s="8" t="s">
        <v>67</v>
      </c>
      <c r="C729" s="8" t="s">
        <v>32</v>
      </c>
      <c r="D729" s="8" t="s">
        <v>506</v>
      </c>
      <c r="E729" s="8"/>
      <c r="F729" s="33">
        <f>F730+F731</f>
        <v>1899.75</v>
      </c>
      <c r="G729" s="33"/>
      <c r="H729" s="33"/>
      <c r="I729" s="33"/>
      <c r="J729" s="33"/>
      <c r="K729" s="33"/>
      <c r="L729" s="33">
        <f>L730+L731</f>
        <v>1899.75</v>
      </c>
      <c r="M729" s="9">
        <v>1899.75</v>
      </c>
      <c r="N729" s="33">
        <f>N730+N731</f>
        <v>0</v>
      </c>
      <c r="O729" s="33"/>
      <c r="P729" s="33"/>
      <c r="Q729" s="33"/>
      <c r="R729" s="33">
        <f>R730+R731</f>
        <v>0</v>
      </c>
      <c r="S729" s="9">
        <v>0</v>
      </c>
      <c r="T729" s="33">
        <f>T730+T731</f>
        <v>0</v>
      </c>
      <c r="U729" s="33"/>
      <c r="V729" s="33"/>
      <c r="W729" s="33"/>
      <c r="X729" s="33">
        <f>X730+X731</f>
        <v>0</v>
      </c>
      <c r="Y729" s="9">
        <v>0</v>
      </c>
      <c r="Z729" s="44">
        <f>Z730+Z731</f>
        <v>0</v>
      </c>
      <c r="AA729" s="44"/>
      <c r="AB729" s="44"/>
      <c r="AC729" s="44"/>
      <c r="AD729" s="44"/>
      <c r="AE729" s="44"/>
      <c r="AF729" s="44">
        <f>AF730+AF731</f>
        <v>0</v>
      </c>
      <c r="AG729" s="45">
        <v>0</v>
      </c>
      <c r="AH729" s="44">
        <f>AH730+AH731</f>
        <v>0</v>
      </c>
      <c r="AI729" s="44"/>
      <c r="AJ729" s="44"/>
      <c r="AK729" s="44"/>
      <c r="AL729" s="44">
        <f>AL730+AL731</f>
        <v>0</v>
      </c>
    </row>
    <row r="730" spans="1:38" ht="38.25" outlineLevel="5" x14ac:dyDescent="0.25">
      <c r="A730" s="15" t="s">
        <v>58</v>
      </c>
      <c r="B730" s="8" t="s">
        <v>67</v>
      </c>
      <c r="C730" s="8" t="s">
        <v>32</v>
      </c>
      <c r="D730" s="8" t="s">
        <v>506</v>
      </c>
      <c r="E730" s="8" t="s">
        <v>59</v>
      </c>
      <c r="F730" s="33">
        <v>1699.75</v>
      </c>
      <c r="G730" s="33"/>
      <c r="H730" s="33"/>
      <c r="I730" s="33"/>
      <c r="J730" s="33"/>
      <c r="K730" s="33"/>
      <c r="L730" s="34">
        <f>SUM(F730:K730)</f>
        <v>1699.75</v>
      </c>
      <c r="M730" s="9">
        <v>1699.75</v>
      </c>
      <c r="N730" s="33"/>
      <c r="O730" s="33"/>
      <c r="P730" s="33"/>
      <c r="Q730" s="33"/>
      <c r="R730" s="34">
        <f t="shared" ref="R730:R731" si="148">SUM(N730:Q730)</f>
        <v>0</v>
      </c>
      <c r="S730" s="9">
        <v>0</v>
      </c>
      <c r="T730" s="33"/>
      <c r="U730" s="33"/>
      <c r="V730" s="33"/>
      <c r="W730" s="33"/>
      <c r="X730" s="34">
        <f t="shared" ref="X730:X731" si="149">SUM(T730:W730)</f>
        <v>0</v>
      </c>
      <c r="Y730" s="9">
        <v>0</v>
      </c>
      <c r="Z730" s="44">
        <v>0</v>
      </c>
      <c r="AA730" s="44"/>
      <c r="AB730" s="44"/>
      <c r="AC730" s="44"/>
      <c r="AD730" s="44"/>
      <c r="AE730" s="44"/>
      <c r="AF730" s="46">
        <f t="shared" ref="AF730:AF731" si="150">SUM(Z730:AE730)</f>
        <v>0</v>
      </c>
      <c r="AG730" s="45">
        <v>0</v>
      </c>
      <c r="AH730" s="44">
        <v>0</v>
      </c>
      <c r="AI730" s="44"/>
      <c r="AJ730" s="44"/>
      <c r="AK730" s="44"/>
      <c r="AL730" s="46">
        <f t="shared" ref="AL730:AL731" si="151">SUM(AH730:AK730)</f>
        <v>0</v>
      </c>
    </row>
    <row r="731" spans="1:38" outlineLevel="5" x14ac:dyDescent="0.25">
      <c r="A731" s="15" t="s">
        <v>17</v>
      </c>
      <c r="B731" s="8" t="s">
        <v>67</v>
      </c>
      <c r="C731" s="8" t="s">
        <v>32</v>
      </c>
      <c r="D731" s="8" t="s">
        <v>506</v>
      </c>
      <c r="E731" s="8" t="s">
        <v>18</v>
      </c>
      <c r="F731" s="33">
        <v>200</v>
      </c>
      <c r="G731" s="33"/>
      <c r="H731" s="33"/>
      <c r="I731" s="33"/>
      <c r="J731" s="33"/>
      <c r="K731" s="33"/>
      <c r="L731" s="34">
        <f>SUM(F731:K731)</f>
        <v>200</v>
      </c>
      <c r="M731" s="9">
        <v>200</v>
      </c>
      <c r="N731" s="33"/>
      <c r="O731" s="33"/>
      <c r="P731" s="33"/>
      <c r="Q731" s="33"/>
      <c r="R731" s="34">
        <f t="shared" si="148"/>
        <v>0</v>
      </c>
      <c r="S731" s="9">
        <v>0</v>
      </c>
      <c r="T731" s="33"/>
      <c r="U731" s="33"/>
      <c r="V731" s="33"/>
      <c r="W731" s="33"/>
      <c r="X731" s="34">
        <f t="shared" si="149"/>
        <v>0</v>
      </c>
      <c r="Y731" s="9">
        <v>0</v>
      </c>
      <c r="Z731" s="44">
        <v>0</v>
      </c>
      <c r="AA731" s="44"/>
      <c r="AB731" s="44"/>
      <c r="AC731" s="44"/>
      <c r="AD731" s="44"/>
      <c r="AE731" s="44"/>
      <c r="AF731" s="46">
        <f t="shared" si="150"/>
        <v>0</v>
      </c>
      <c r="AG731" s="45">
        <v>0</v>
      </c>
      <c r="AH731" s="44">
        <v>0</v>
      </c>
      <c r="AI731" s="44"/>
      <c r="AJ731" s="44"/>
      <c r="AK731" s="44"/>
      <c r="AL731" s="46">
        <f t="shared" si="151"/>
        <v>0</v>
      </c>
    </row>
    <row r="732" spans="1:38" ht="51" outlineLevel="1" x14ac:dyDescent="0.25">
      <c r="A732" s="48" t="s">
        <v>507</v>
      </c>
      <c r="B732" s="8"/>
      <c r="C732" s="8"/>
      <c r="D732" s="8" t="s">
        <v>508</v>
      </c>
      <c r="E732" s="8"/>
      <c r="F732" s="33">
        <f>F733</f>
        <v>6510.1</v>
      </c>
      <c r="G732" s="33"/>
      <c r="H732" s="33"/>
      <c r="I732" s="33"/>
      <c r="J732" s="33"/>
      <c r="K732" s="33"/>
      <c r="L732" s="33">
        <f>L733</f>
        <v>6510.1</v>
      </c>
      <c r="M732" s="9">
        <v>6510.1</v>
      </c>
      <c r="N732" s="33">
        <f>N733</f>
        <v>0</v>
      </c>
      <c r="O732" s="33"/>
      <c r="P732" s="33"/>
      <c r="Q732" s="33"/>
      <c r="R732" s="33">
        <f>R733</f>
        <v>0</v>
      </c>
      <c r="S732" s="9">
        <v>0</v>
      </c>
      <c r="T732" s="33">
        <f>T733</f>
        <v>0</v>
      </c>
      <c r="U732" s="33"/>
      <c r="V732" s="33"/>
      <c r="W732" s="33"/>
      <c r="X732" s="33">
        <f>X733</f>
        <v>0</v>
      </c>
      <c r="Y732" s="9">
        <v>0</v>
      </c>
      <c r="Z732" s="44">
        <f>Z733</f>
        <v>0</v>
      </c>
      <c r="AA732" s="44"/>
      <c r="AB732" s="44"/>
      <c r="AC732" s="44"/>
      <c r="AD732" s="44"/>
      <c r="AE732" s="44"/>
      <c r="AF732" s="44">
        <f>AF733</f>
        <v>0</v>
      </c>
      <c r="AG732" s="45">
        <v>0</v>
      </c>
      <c r="AH732" s="44">
        <f>AH733</f>
        <v>0</v>
      </c>
      <c r="AI732" s="44"/>
      <c r="AJ732" s="44"/>
      <c r="AK732" s="44"/>
      <c r="AL732" s="44">
        <f>AL733</f>
        <v>0</v>
      </c>
    </row>
    <row r="733" spans="1:38" ht="25.5" outlineLevel="2" x14ac:dyDescent="0.25">
      <c r="A733" s="15" t="s">
        <v>509</v>
      </c>
      <c r="B733" s="8"/>
      <c r="C733" s="8"/>
      <c r="D733" s="8" t="s">
        <v>510</v>
      </c>
      <c r="E733" s="8"/>
      <c r="F733" s="33">
        <f>F734</f>
        <v>6510.1</v>
      </c>
      <c r="G733" s="33"/>
      <c r="H733" s="33"/>
      <c r="I733" s="33"/>
      <c r="J733" s="33"/>
      <c r="K733" s="33"/>
      <c r="L733" s="33">
        <f>L734</f>
        <v>6510.1</v>
      </c>
      <c r="M733" s="9">
        <v>6510.1</v>
      </c>
      <c r="N733" s="33">
        <f>N734</f>
        <v>0</v>
      </c>
      <c r="O733" s="33"/>
      <c r="P733" s="33"/>
      <c r="Q733" s="33"/>
      <c r="R733" s="33">
        <f>R734</f>
        <v>0</v>
      </c>
      <c r="S733" s="9">
        <v>0</v>
      </c>
      <c r="T733" s="33">
        <f>T734</f>
        <v>0</v>
      </c>
      <c r="U733" s="33"/>
      <c r="V733" s="33"/>
      <c r="W733" s="33"/>
      <c r="X733" s="33">
        <f>X734</f>
        <v>0</v>
      </c>
      <c r="Y733" s="9">
        <v>0</v>
      </c>
      <c r="Z733" s="44">
        <f>Z734</f>
        <v>0</v>
      </c>
      <c r="AA733" s="44"/>
      <c r="AB733" s="44"/>
      <c r="AC733" s="44"/>
      <c r="AD733" s="44"/>
      <c r="AE733" s="44"/>
      <c r="AF733" s="44">
        <f>AF734</f>
        <v>0</v>
      </c>
      <c r="AG733" s="45">
        <v>0</v>
      </c>
      <c r="AH733" s="44">
        <f>AH734</f>
        <v>0</v>
      </c>
      <c r="AI733" s="44"/>
      <c r="AJ733" s="44"/>
      <c r="AK733" s="44"/>
      <c r="AL733" s="44">
        <f>AL734</f>
        <v>0</v>
      </c>
    </row>
    <row r="734" spans="1:38" ht="25.5" outlineLevel="3" x14ac:dyDescent="0.25">
      <c r="A734" s="15" t="s">
        <v>395</v>
      </c>
      <c r="B734" s="8" t="s">
        <v>67</v>
      </c>
      <c r="C734" s="8"/>
      <c r="D734" s="8" t="s">
        <v>510</v>
      </c>
      <c r="E734" s="8"/>
      <c r="F734" s="33">
        <f>F735</f>
        <v>6510.1</v>
      </c>
      <c r="G734" s="33"/>
      <c r="H734" s="33"/>
      <c r="I734" s="33"/>
      <c r="J734" s="33"/>
      <c r="K734" s="33"/>
      <c r="L734" s="33">
        <f>L735</f>
        <v>6510.1</v>
      </c>
      <c r="M734" s="9">
        <v>6510.1</v>
      </c>
      <c r="N734" s="33">
        <f>N735</f>
        <v>0</v>
      </c>
      <c r="O734" s="33"/>
      <c r="P734" s="33"/>
      <c r="Q734" s="33"/>
      <c r="R734" s="33">
        <f>R735</f>
        <v>0</v>
      </c>
      <c r="S734" s="9">
        <v>0</v>
      </c>
      <c r="T734" s="33">
        <f>T735</f>
        <v>0</v>
      </c>
      <c r="U734" s="33"/>
      <c r="V734" s="33"/>
      <c r="W734" s="33"/>
      <c r="X734" s="33">
        <f>X735</f>
        <v>0</v>
      </c>
      <c r="Y734" s="9">
        <v>0</v>
      </c>
      <c r="Z734" s="44">
        <f>Z735</f>
        <v>0</v>
      </c>
      <c r="AA734" s="44"/>
      <c r="AB734" s="44"/>
      <c r="AC734" s="44"/>
      <c r="AD734" s="44"/>
      <c r="AE734" s="44"/>
      <c r="AF734" s="44">
        <f>AF735</f>
        <v>0</v>
      </c>
      <c r="AG734" s="45">
        <v>0</v>
      </c>
      <c r="AH734" s="44">
        <f>AH735</f>
        <v>0</v>
      </c>
      <c r="AI734" s="44"/>
      <c r="AJ734" s="44"/>
      <c r="AK734" s="44"/>
      <c r="AL734" s="44">
        <f>AL735</f>
        <v>0</v>
      </c>
    </row>
    <row r="735" spans="1:38" outlineLevel="4" x14ac:dyDescent="0.25">
      <c r="A735" s="15" t="s">
        <v>426</v>
      </c>
      <c r="B735" s="8" t="s">
        <v>67</v>
      </c>
      <c r="C735" s="8" t="s">
        <v>32</v>
      </c>
      <c r="D735" s="8" t="s">
        <v>510</v>
      </c>
      <c r="E735" s="8"/>
      <c r="F735" s="33">
        <f>F736</f>
        <v>6510.1</v>
      </c>
      <c r="G735" s="33"/>
      <c r="H735" s="33"/>
      <c r="I735" s="33"/>
      <c r="J735" s="33"/>
      <c r="K735" s="33"/>
      <c r="L735" s="33">
        <f>L736</f>
        <v>6510.1</v>
      </c>
      <c r="M735" s="9">
        <v>6510.1</v>
      </c>
      <c r="N735" s="33">
        <f>N736</f>
        <v>0</v>
      </c>
      <c r="O735" s="33"/>
      <c r="P735" s="33"/>
      <c r="Q735" s="33"/>
      <c r="R735" s="33">
        <f>R736</f>
        <v>0</v>
      </c>
      <c r="S735" s="9">
        <v>0</v>
      </c>
      <c r="T735" s="33">
        <f>T736</f>
        <v>0</v>
      </c>
      <c r="U735" s="33"/>
      <c r="V735" s="33"/>
      <c r="W735" s="33"/>
      <c r="X735" s="33">
        <f>X736</f>
        <v>0</v>
      </c>
      <c r="Y735" s="9">
        <v>0</v>
      </c>
      <c r="Z735" s="44">
        <f>Z736</f>
        <v>0</v>
      </c>
      <c r="AA735" s="44"/>
      <c r="AB735" s="44"/>
      <c r="AC735" s="44"/>
      <c r="AD735" s="44"/>
      <c r="AE735" s="44"/>
      <c r="AF735" s="44">
        <f>AF736</f>
        <v>0</v>
      </c>
      <c r="AG735" s="45">
        <v>0</v>
      </c>
      <c r="AH735" s="44">
        <f>AH736</f>
        <v>0</v>
      </c>
      <c r="AI735" s="44"/>
      <c r="AJ735" s="44"/>
      <c r="AK735" s="44"/>
      <c r="AL735" s="44">
        <f>AL736</f>
        <v>0</v>
      </c>
    </row>
    <row r="736" spans="1:38" ht="38.25" outlineLevel="5" x14ac:dyDescent="0.25">
      <c r="A736" s="15" t="s">
        <v>58</v>
      </c>
      <c r="B736" s="8" t="s">
        <v>67</v>
      </c>
      <c r="C736" s="8" t="s">
        <v>32</v>
      </c>
      <c r="D736" s="8" t="s">
        <v>510</v>
      </c>
      <c r="E736" s="8" t="s">
        <v>59</v>
      </c>
      <c r="F736" s="33">
        <v>6510.1</v>
      </c>
      <c r="G736" s="33"/>
      <c r="H736" s="33"/>
      <c r="I736" s="33"/>
      <c r="J736" s="33"/>
      <c r="K736" s="33"/>
      <c r="L736" s="34">
        <f>SUM(F736:K736)</f>
        <v>6510.1</v>
      </c>
      <c r="M736" s="9">
        <v>6510.1</v>
      </c>
      <c r="N736" s="33"/>
      <c r="O736" s="33"/>
      <c r="P736" s="33"/>
      <c r="Q736" s="33"/>
      <c r="R736" s="34">
        <f>SUM(N736:Q736)</f>
        <v>0</v>
      </c>
      <c r="S736" s="9">
        <v>0</v>
      </c>
      <c r="T736" s="33"/>
      <c r="U736" s="33"/>
      <c r="V736" s="33"/>
      <c r="W736" s="33"/>
      <c r="X736" s="34">
        <f>SUM(T736:W736)</f>
        <v>0</v>
      </c>
      <c r="Y736" s="9">
        <v>0</v>
      </c>
      <c r="Z736" s="44">
        <v>0</v>
      </c>
      <c r="AA736" s="44"/>
      <c r="AB736" s="44"/>
      <c r="AC736" s="44"/>
      <c r="AD736" s="44"/>
      <c r="AE736" s="44"/>
      <c r="AF736" s="46">
        <f>SUM(Z736:AE736)</f>
        <v>0</v>
      </c>
      <c r="AG736" s="45">
        <v>0</v>
      </c>
      <c r="AH736" s="44">
        <v>0</v>
      </c>
      <c r="AI736" s="44"/>
      <c r="AJ736" s="44"/>
      <c r="AK736" s="44"/>
      <c r="AL736" s="46">
        <f>SUM(AH736:AK736)</f>
        <v>0</v>
      </c>
    </row>
    <row r="737" spans="1:38" ht="38.25" outlineLevel="1" x14ac:dyDescent="0.25">
      <c r="A737" s="48" t="s">
        <v>511</v>
      </c>
      <c r="B737" s="8"/>
      <c r="C737" s="8"/>
      <c r="D737" s="8" t="s">
        <v>512</v>
      </c>
      <c r="E737" s="8"/>
      <c r="F737" s="33">
        <f>F738+F742</f>
        <v>2220.56</v>
      </c>
      <c r="G737" s="33"/>
      <c r="H737" s="33"/>
      <c r="I737" s="33"/>
      <c r="J737" s="33"/>
      <c r="K737" s="33"/>
      <c r="L737" s="33">
        <f>L738+L742</f>
        <v>2220.56</v>
      </c>
      <c r="M737" s="9">
        <v>2220.56</v>
      </c>
      <c r="N737" s="33">
        <f>N738+N742</f>
        <v>0</v>
      </c>
      <c r="O737" s="33"/>
      <c r="P737" s="33"/>
      <c r="Q737" s="33"/>
      <c r="R737" s="33">
        <f>R738+R742</f>
        <v>0</v>
      </c>
      <c r="S737" s="9">
        <v>3316.42</v>
      </c>
      <c r="T737" s="33">
        <f>T738+T742</f>
        <v>0</v>
      </c>
      <c r="U737" s="33"/>
      <c r="V737" s="33"/>
      <c r="W737" s="33"/>
      <c r="X737" s="33">
        <f>X738+X742</f>
        <v>0</v>
      </c>
      <c r="Y737" s="9">
        <v>736.62</v>
      </c>
      <c r="Z737" s="44">
        <f>Z738+Z742</f>
        <v>3316.42</v>
      </c>
      <c r="AA737" s="44"/>
      <c r="AB737" s="44"/>
      <c r="AC737" s="44"/>
      <c r="AD737" s="44"/>
      <c r="AE737" s="44"/>
      <c r="AF737" s="44">
        <f>AF738+AF742</f>
        <v>3316.42</v>
      </c>
      <c r="AG737" s="45">
        <v>3316.42</v>
      </c>
      <c r="AH737" s="44">
        <f>AH738+AH742</f>
        <v>736.62</v>
      </c>
      <c r="AI737" s="44"/>
      <c r="AJ737" s="44"/>
      <c r="AK737" s="44"/>
      <c r="AL737" s="44">
        <f>AL738+AL742</f>
        <v>736.62</v>
      </c>
    </row>
    <row r="738" spans="1:38" ht="25.5" outlineLevel="2" x14ac:dyDescent="0.25">
      <c r="A738" s="15" t="s">
        <v>513</v>
      </c>
      <c r="B738" s="8"/>
      <c r="C738" s="8"/>
      <c r="D738" s="8" t="s">
        <v>514</v>
      </c>
      <c r="E738" s="8"/>
      <c r="F738" s="33">
        <f>F739</f>
        <v>736.62</v>
      </c>
      <c r="G738" s="33"/>
      <c r="H738" s="33"/>
      <c r="I738" s="33"/>
      <c r="J738" s="33"/>
      <c r="K738" s="33"/>
      <c r="L738" s="33">
        <f>L739</f>
        <v>736.62</v>
      </c>
      <c r="M738" s="9">
        <v>736.62</v>
      </c>
      <c r="N738" s="33">
        <f>N739</f>
        <v>0</v>
      </c>
      <c r="O738" s="33"/>
      <c r="P738" s="33"/>
      <c r="Q738" s="33"/>
      <c r="R738" s="33">
        <f>R739</f>
        <v>0</v>
      </c>
      <c r="S738" s="9">
        <v>736.62</v>
      </c>
      <c r="T738" s="33">
        <f>T739</f>
        <v>0</v>
      </c>
      <c r="U738" s="33"/>
      <c r="V738" s="33"/>
      <c r="W738" s="33"/>
      <c r="X738" s="33">
        <f>X739</f>
        <v>0</v>
      </c>
      <c r="Y738" s="9">
        <v>736.62</v>
      </c>
      <c r="Z738" s="44">
        <f>Z739</f>
        <v>736.62</v>
      </c>
      <c r="AA738" s="44"/>
      <c r="AB738" s="44"/>
      <c r="AC738" s="44"/>
      <c r="AD738" s="44"/>
      <c r="AE738" s="44"/>
      <c r="AF738" s="44">
        <f>AF739</f>
        <v>736.62</v>
      </c>
      <c r="AG738" s="45">
        <v>736.62</v>
      </c>
      <c r="AH738" s="44">
        <f>AH739</f>
        <v>736.62</v>
      </c>
      <c r="AI738" s="44"/>
      <c r="AJ738" s="44"/>
      <c r="AK738" s="44"/>
      <c r="AL738" s="44">
        <f>AL739</f>
        <v>736.62</v>
      </c>
    </row>
    <row r="739" spans="1:38" ht="25.5" outlineLevel="3" x14ac:dyDescent="0.25">
      <c r="A739" s="15" t="s">
        <v>395</v>
      </c>
      <c r="B739" s="8" t="s">
        <v>67</v>
      </c>
      <c r="C739" s="8"/>
      <c r="D739" s="8" t="s">
        <v>514</v>
      </c>
      <c r="E739" s="8"/>
      <c r="F739" s="33">
        <f>F740</f>
        <v>736.62</v>
      </c>
      <c r="G739" s="33"/>
      <c r="H739" s="33"/>
      <c r="I739" s="33"/>
      <c r="J739" s="33"/>
      <c r="K739" s="33"/>
      <c r="L739" s="33">
        <f>L740</f>
        <v>736.62</v>
      </c>
      <c r="M739" s="9">
        <v>736.62</v>
      </c>
      <c r="N739" s="33">
        <f>N740</f>
        <v>0</v>
      </c>
      <c r="O739" s="33"/>
      <c r="P739" s="33"/>
      <c r="Q739" s="33"/>
      <c r="R739" s="33">
        <f>R740</f>
        <v>0</v>
      </c>
      <c r="S739" s="9">
        <v>736.62</v>
      </c>
      <c r="T739" s="33">
        <f>T740</f>
        <v>0</v>
      </c>
      <c r="U739" s="33"/>
      <c r="V739" s="33"/>
      <c r="W739" s="33"/>
      <c r="X739" s="33">
        <f>X740</f>
        <v>0</v>
      </c>
      <c r="Y739" s="9">
        <v>736.62</v>
      </c>
      <c r="Z739" s="44">
        <f>Z740</f>
        <v>736.62</v>
      </c>
      <c r="AA739" s="44"/>
      <c r="AB739" s="44"/>
      <c r="AC739" s="44"/>
      <c r="AD739" s="44"/>
      <c r="AE739" s="44"/>
      <c r="AF739" s="44">
        <f>AF740</f>
        <v>736.62</v>
      </c>
      <c r="AG739" s="45">
        <v>736.62</v>
      </c>
      <c r="AH739" s="44">
        <f>AH740</f>
        <v>736.62</v>
      </c>
      <c r="AI739" s="44"/>
      <c r="AJ739" s="44"/>
      <c r="AK739" s="44"/>
      <c r="AL739" s="44">
        <f>AL740</f>
        <v>736.62</v>
      </c>
    </row>
    <row r="740" spans="1:38" outlineLevel="4" x14ac:dyDescent="0.25">
      <c r="A740" s="15" t="s">
        <v>426</v>
      </c>
      <c r="B740" s="8" t="s">
        <v>67</v>
      </c>
      <c r="C740" s="8" t="s">
        <v>32</v>
      </c>
      <c r="D740" s="8" t="s">
        <v>514</v>
      </c>
      <c r="E740" s="8"/>
      <c r="F740" s="33">
        <f>F741</f>
        <v>736.62</v>
      </c>
      <c r="G740" s="33"/>
      <c r="H740" s="33"/>
      <c r="I740" s="33"/>
      <c r="J740" s="33"/>
      <c r="K740" s="33"/>
      <c r="L740" s="33">
        <f>L741</f>
        <v>736.62</v>
      </c>
      <c r="M740" s="9">
        <v>736.62</v>
      </c>
      <c r="N740" s="33">
        <f>N741</f>
        <v>0</v>
      </c>
      <c r="O740" s="33"/>
      <c r="P740" s="33"/>
      <c r="Q740" s="33"/>
      <c r="R740" s="33">
        <f>R741</f>
        <v>0</v>
      </c>
      <c r="S740" s="9">
        <v>736.62</v>
      </c>
      <c r="T740" s="33">
        <f>T741</f>
        <v>0</v>
      </c>
      <c r="U740" s="33"/>
      <c r="V740" s="33"/>
      <c r="W740" s="33"/>
      <c r="X740" s="33">
        <f>X741</f>
        <v>0</v>
      </c>
      <c r="Y740" s="9">
        <v>736.62</v>
      </c>
      <c r="Z740" s="44">
        <f>Z741</f>
        <v>736.62</v>
      </c>
      <c r="AA740" s="44"/>
      <c r="AB740" s="44"/>
      <c r="AC740" s="44"/>
      <c r="AD740" s="44"/>
      <c r="AE740" s="44"/>
      <c r="AF740" s="44">
        <f>AF741</f>
        <v>736.62</v>
      </c>
      <c r="AG740" s="45">
        <v>736.62</v>
      </c>
      <c r="AH740" s="44">
        <f>AH741</f>
        <v>736.62</v>
      </c>
      <c r="AI740" s="44"/>
      <c r="AJ740" s="44"/>
      <c r="AK740" s="44"/>
      <c r="AL740" s="44">
        <f>AL741</f>
        <v>736.62</v>
      </c>
    </row>
    <row r="741" spans="1:38" ht="38.25" outlineLevel="5" x14ac:dyDescent="0.25">
      <c r="A741" s="15" t="s">
        <v>58</v>
      </c>
      <c r="B741" s="8" t="s">
        <v>67</v>
      </c>
      <c r="C741" s="8" t="s">
        <v>32</v>
      </c>
      <c r="D741" s="8" t="s">
        <v>514</v>
      </c>
      <c r="E741" s="8" t="s">
        <v>59</v>
      </c>
      <c r="F741" s="33">
        <v>736.62</v>
      </c>
      <c r="G741" s="33"/>
      <c r="H741" s="33"/>
      <c r="I741" s="33"/>
      <c r="J741" s="33"/>
      <c r="K741" s="33"/>
      <c r="L741" s="34">
        <f>SUM(F741:K741)</f>
        <v>736.62</v>
      </c>
      <c r="M741" s="9">
        <v>736.62</v>
      </c>
      <c r="N741" s="33"/>
      <c r="O741" s="33"/>
      <c r="P741" s="33"/>
      <c r="Q741" s="33"/>
      <c r="R741" s="34">
        <f>SUM(N741:Q741)</f>
        <v>0</v>
      </c>
      <c r="S741" s="9">
        <v>736.62</v>
      </c>
      <c r="T741" s="33"/>
      <c r="U741" s="33"/>
      <c r="V741" s="33"/>
      <c r="W741" s="33"/>
      <c r="X741" s="34">
        <f>SUM(T741:W741)</f>
        <v>0</v>
      </c>
      <c r="Y741" s="9">
        <v>736.62</v>
      </c>
      <c r="Z741" s="44">
        <v>736.62</v>
      </c>
      <c r="AA741" s="44"/>
      <c r="AB741" s="44"/>
      <c r="AC741" s="44"/>
      <c r="AD741" s="44"/>
      <c r="AE741" s="44"/>
      <c r="AF741" s="46">
        <f>SUM(Z741:AE741)</f>
        <v>736.62</v>
      </c>
      <c r="AG741" s="45">
        <v>736.62</v>
      </c>
      <c r="AH741" s="44">
        <v>736.62</v>
      </c>
      <c r="AI741" s="44"/>
      <c r="AJ741" s="44"/>
      <c r="AK741" s="44"/>
      <c r="AL741" s="46">
        <f>SUM(AH741:AK741)</f>
        <v>736.62</v>
      </c>
    </row>
    <row r="742" spans="1:38" ht="25.5" outlineLevel="2" x14ac:dyDescent="0.25">
      <c r="A742" s="15" t="s">
        <v>515</v>
      </c>
      <c r="B742" s="8"/>
      <c r="C742" s="8"/>
      <c r="D742" s="8" t="s">
        <v>516</v>
      </c>
      <c r="E742" s="8"/>
      <c r="F742" s="33">
        <f>F743</f>
        <v>1483.94</v>
      </c>
      <c r="G742" s="33"/>
      <c r="H742" s="33"/>
      <c r="I742" s="33"/>
      <c r="J742" s="33"/>
      <c r="K742" s="33"/>
      <c r="L742" s="33">
        <f>L743</f>
        <v>1483.94</v>
      </c>
      <c r="M742" s="9">
        <v>1483.94</v>
      </c>
      <c r="N742" s="33">
        <f>N743</f>
        <v>0</v>
      </c>
      <c r="O742" s="33"/>
      <c r="P742" s="33"/>
      <c r="Q742" s="33"/>
      <c r="R742" s="33">
        <f>R743</f>
        <v>0</v>
      </c>
      <c r="S742" s="9">
        <v>2579.8000000000002</v>
      </c>
      <c r="T742" s="33">
        <f>T743</f>
        <v>0</v>
      </c>
      <c r="U742" s="33"/>
      <c r="V742" s="33"/>
      <c r="W742" s="33"/>
      <c r="X742" s="33">
        <f>X743</f>
        <v>0</v>
      </c>
      <c r="Y742" s="9">
        <v>0</v>
      </c>
      <c r="Z742" s="44">
        <f>Z743</f>
        <v>2579.8000000000002</v>
      </c>
      <c r="AA742" s="44"/>
      <c r="AB742" s="44"/>
      <c r="AC742" s="44"/>
      <c r="AD742" s="44"/>
      <c r="AE742" s="44"/>
      <c r="AF742" s="44">
        <f>AF743</f>
        <v>2579.8000000000002</v>
      </c>
      <c r="AG742" s="45">
        <v>2579.8000000000002</v>
      </c>
      <c r="AH742" s="44">
        <f>AH743</f>
        <v>0</v>
      </c>
      <c r="AI742" s="44"/>
      <c r="AJ742" s="44"/>
      <c r="AK742" s="44"/>
      <c r="AL742" s="44">
        <f>AL743</f>
        <v>0</v>
      </c>
    </row>
    <row r="743" spans="1:38" ht="25.5" outlineLevel="3" x14ac:dyDescent="0.25">
      <c r="A743" s="15" t="s">
        <v>395</v>
      </c>
      <c r="B743" s="8" t="s">
        <v>67</v>
      </c>
      <c r="C743" s="8"/>
      <c r="D743" s="8" t="s">
        <v>516</v>
      </c>
      <c r="E743" s="8"/>
      <c r="F743" s="33">
        <f>F744</f>
        <v>1483.94</v>
      </c>
      <c r="G743" s="33"/>
      <c r="H743" s="33"/>
      <c r="I743" s="33"/>
      <c r="J743" s="33"/>
      <c r="K743" s="33"/>
      <c r="L743" s="33">
        <f>L744</f>
        <v>1483.94</v>
      </c>
      <c r="M743" s="9">
        <v>1483.94</v>
      </c>
      <c r="N743" s="33">
        <f>N744</f>
        <v>0</v>
      </c>
      <c r="O743" s="33"/>
      <c r="P743" s="33"/>
      <c r="Q743" s="33"/>
      <c r="R743" s="33">
        <f>R744</f>
        <v>0</v>
      </c>
      <c r="S743" s="9">
        <v>2579.8000000000002</v>
      </c>
      <c r="T743" s="33">
        <f>T744</f>
        <v>0</v>
      </c>
      <c r="U743" s="33"/>
      <c r="V743" s="33"/>
      <c r="W743" s="33"/>
      <c r="X743" s="33">
        <f>X744</f>
        <v>0</v>
      </c>
      <c r="Y743" s="9">
        <v>0</v>
      </c>
      <c r="Z743" s="44">
        <f>Z744</f>
        <v>2579.8000000000002</v>
      </c>
      <c r="AA743" s="44"/>
      <c r="AB743" s="44"/>
      <c r="AC743" s="44"/>
      <c r="AD743" s="44"/>
      <c r="AE743" s="44"/>
      <c r="AF743" s="44">
        <f>AF744</f>
        <v>2579.8000000000002</v>
      </c>
      <c r="AG743" s="45">
        <v>2579.8000000000002</v>
      </c>
      <c r="AH743" s="44">
        <f>AH744</f>
        <v>0</v>
      </c>
      <c r="AI743" s="44"/>
      <c r="AJ743" s="44"/>
      <c r="AK743" s="44"/>
      <c r="AL743" s="44">
        <f>AL744</f>
        <v>0</v>
      </c>
    </row>
    <row r="744" spans="1:38" outlineLevel="4" x14ac:dyDescent="0.25">
      <c r="A744" s="15" t="s">
        <v>426</v>
      </c>
      <c r="B744" s="8" t="s">
        <v>67</v>
      </c>
      <c r="C744" s="8" t="s">
        <v>32</v>
      </c>
      <c r="D744" s="8" t="s">
        <v>516</v>
      </c>
      <c r="E744" s="8"/>
      <c r="F744" s="33">
        <f>F745</f>
        <v>1483.94</v>
      </c>
      <c r="G744" s="33"/>
      <c r="H744" s="33"/>
      <c r="I744" s="33"/>
      <c r="J744" s="33"/>
      <c r="K744" s="33"/>
      <c r="L744" s="33">
        <f>L745</f>
        <v>1483.94</v>
      </c>
      <c r="M744" s="9">
        <v>1483.94</v>
      </c>
      <c r="N744" s="33">
        <f>N745</f>
        <v>0</v>
      </c>
      <c r="O744" s="33"/>
      <c r="P744" s="33"/>
      <c r="Q744" s="33"/>
      <c r="R744" s="33">
        <f>R745</f>
        <v>0</v>
      </c>
      <c r="S744" s="9">
        <v>2579.8000000000002</v>
      </c>
      <c r="T744" s="33">
        <f>T745</f>
        <v>0</v>
      </c>
      <c r="U744" s="33"/>
      <c r="V744" s="33"/>
      <c r="W744" s="33"/>
      <c r="X744" s="33">
        <f>X745</f>
        <v>0</v>
      </c>
      <c r="Y744" s="9">
        <v>0</v>
      </c>
      <c r="Z744" s="44">
        <f>Z745</f>
        <v>2579.8000000000002</v>
      </c>
      <c r="AA744" s="44"/>
      <c r="AB744" s="44"/>
      <c r="AC744" s="44"/>
      <c r="AD744" s="44"/>
      <c r="AE744" s="44"/>
      <c r="AF744" s="44">
        <f>AF745</f>
        <v>2579.8000000000002</v>
      </c>
      <c r="AG744" s="45">
        <v>2579.8000000000002</v>
      </c>
      <c r="AH744" s="44">
        <f>AH745</f>
        <v>0</v>
      </c>
      <c r="AI744" s="44"/>
      <c r="AJ744" s="44"/>
      <c r="AK744" s="44"/>
      <c r="AL744" s="44">
        <f>AL745</f>
        <v>0</v>
      </c>
    </row>
    <row r="745" spans="1:38" ht="38.25" outlineLevel="5" x14ac:dyDescent="0.25">
      <c r="A745" s="15" t="s">
        <v>58</v>
      </c>
      <c r="B745" s="8" t="s">
        <v>67</v>
      </c>
      <c r="C745" s="8" t="s">
        <v>32</v>
      </c>
      <c r="D745" s="8" t="s">
        <v>516</v>
      </c>
      <c r="E745" s="8" t="s">
        <v>59</v>
      </c>
      <c r="F745" s="33">
        <v>1483.94</v>
      </c>
      <c r="G745" s="33"/>
      <c r="H745" s="33"/>
      <c r="I745" s="33"/>
      <c r="J745" s="33"/>
      <c r="K745" s="33"/>
      <c r="L745" s="34">
        <f>SUM(F745:K745)</f>
        <v>1483.94</v>
      </c>
      <c r="M745" s="9">
        <v>1483.94</v>
      </c>
      <c r="N745" s="33"/>
      <c r="O745" s="33"/>
      <c r="P745" s="33"/>
      <c r="Q745" s="33"/>
      <c r="R745" s="34">
        <f>SUM(N745:Q745)</f>
        <v>0</v>
      </c>
      <c r="S745" s="9">
        <v>2579.8000000000002</v>
      </c>
      <c r="T745" s="33"/>
      <c r="U745" s="33"/>
      <c r="V745" s="33"/>
      <c r="W745" s="33"/>
      <c r="X745" s="34">
        <f>SUM(T745:W745)</f>
        <v>0</v>
      </c>
      <c r="Y745" s="9">
        <v>0</v>
      </c>
      <c r="Z745" s="44">
        <v>2579.8000000000002</v>
      </c>
      <c r="AA745" s="44"/>
      <c r="AB745" s="44"/>
      <c r="AC745" s="44"/>
      <c r="AD745" s="44"/>
      <c r="AE745" s="44"/>
      <c r="AF745" s="46">
        <f>SUM(Z745:AE745)</f>
        <v>2579.8000000000002</v>
      </c>
      <c r="AG745" s="45">
        <v>2579.8000000000002</v>
      </c>
      <c r="AH745" s="44">
        <v>0</v>
      </c>
      <c r="AI745" s="44"/>
      <c r="AJ745" s="44"/>
      <c r="AK745" s="44"/>
      <c r="AL745" s="46">
        <f>SUM(AH745:AK745)</f>
        <v>0</v>
      </c>
    </row>
    <row r="746" spans="1:38" s="12" customFormat="1" ht="38.25" x14ac:dyDescent="0.2">
      <c r="A746" s="7" t="s">
        <v>517</v>
      </c>
      <c r="B746" s="13"/>
      <c r="C746" s="13"/>
      <c r="D746" s="13" t="s">
        <v>518</v>
      </c>
      <c r="E746" s="13"/>
      <c r="F746" s="30">
        <f>F747+F756</f>
        <v>7242.1</v>
      </c>
      <c r="G746" s="30"/>
      <c r="H746" s="30"/>
      <c r="I746" s="30"/>
      <c r="J746" s="30"/>
      <c r="K746" s="30"/>
      <c r="L746" s="30">
        <f>L747+L756</f>
        <v>7242.1</v>
      </c>
      <c r="M746" s="14">
        <v>7242.1</v>
      </c>
      <c r="N746" s="30">
        <f>N747+N756</f>
        <v>0</v>
      </c>
      <c r="O746" s="30"/>
      <c r="P746" s="30"/>
      <c r="Q746" s="30"/>
      <c r="R746" s="30">
        <f>R747+R756</f>
        <v>0</v>
      </c>
      <c r="S746" s="14">
        <v>4842.1000000000004</v>
      </c>
      <c r="T746" s="30">
        <f>T747+T756</f>
        <v>0</v>
      </c>
      <c r="U746" s="30"/>
      <c r="V746" s="30"/>
      <c r="W746" s="30"/>
      <c r="X746" s="30">
        <f>X747+X756</f>
        <v>0</v>
      </c>
      <c r="Y746" s="14">
        <v>4842.1000000000004</v>
      </c>
      <c r="Z746" s="42">
        <f>Z747+Z756</f>
        <v>4842.1000000000004</v>
      </c>
      <c r="AA746" s="42"/>
      <c r="AB746" s="42"/>
      <c r="AC746" s="42"/>
      <c r="AD746" s="42"/>
      <c r="AE746" s="42"/>
      <c r="AF746" s="42">
        <f>AF747+AF756</f>
        <v>4842.1000000000004</v>
      </c>
      <c r="AG746" s="43">
        <v>4842.1000000000004</v>
      </c>
      <c r="AH746" s="42">
        <f>AH747+AH756</f>
        <v>4842.1000000000004</v>
      </c>
      <c r="AI746" s="42"/>
      <c r="AJ746" s="42"/>
      <c r="AK746" s="42"/>
      <c r="AL746" s="42">
        <f>AL747+AL756</f>
        <v>4842.1000000000004</v>
      </c>
    </row>
    <row r="747" spans="1:38" ht="51" outlineLevel="1" x14ac:dyDescent="0.25">
      <c r="A747" s="15" t="s">
        <v>519</v>
      </c>
      <c r="B747" s="8"/>
      <c r="C747" s="8"/>
      <c r="D747" s="8" t="s">
        <v>520</v>
      </c>
      <c r="E747" s="8"/>
      <c r="F747" s="33">
        <f>F748+F752</f>
        <v>2400</v>
      </c>
      <c r="G747" s="33"/>
      <c r="H747" s="33"/>
      <c r="I747" s="33"/>
      <c r="J747" s="33"/>
      <c r="K747" s="33"/>
      <c r="L747" s="33">
        <f>L748+L752</f>
        <v>2400</v>
      </c>
      <c r="M747" s="9">
        <v>2400</v>
      </c>
      <c r="N747" s="33">
        <f>N748+N752</f>
        <v>0</v>
      </c>
      <c r="O747" s="33"/>
      <c r="P747" s="33"/>
      <c r="Q747" s="33"/>
      <c r="R747" s="33">
        <f>R748+R752</f>
        <v>0</v>
      </c>
      <c r="S747" s="9">
        <v>0</v>
      </c>
      <c r="T747" s="33">
        <f>T748+T752</f>
        <v>0</v>
      </c>
      <c r="U747" s="33"/>
      <c r="V747" s="33"/>
      <c r="W747" s="33"/>
      <c r="X747" s="33">
        <f>X748+X752</f>
        <v>0</v>
      </c>
      <c r="Y747" s="9">
        <v>0</v>
      </c>
      <c r="Z747" s="44">
        <f>Z748+Z752</f>
        <v>0</v>
      </c>
      <c r="AA747" s="44"/>
      <c r="AB747" s="44"/>
      <c r="AC747" s="44"/>
      <c r="AD747" s="44"/>
      <c r="AE747" s="44"/>
      <c r="AF747" s="44">
        <f>AF748+AF752</f>
        <v>0</v>
      </c>
      <c r="AG747" s="45">
        <v>0</v>
      </c>
      <c r="AH747" s="44">
        <f>AH748+AH752</f>
        <v>0</v>
      </c>
      <c r="AI747" s="44"/>
      <c r="AJ747" s="44"/>
      <c r="AK747" s="44"/>
      <c r="AL747" s="44">
        <f>AL748+AL752</f>
        <v>0</v>
      </c>
    </row>
    <row r="748" spans="1:38" ht="38.25" outlineLevel="2" x14ac:dyDescent="0.25">
      <c r="A748" s="15" t="s">
        <v>521</v>
      </c>
      <c r="B748" s="8"/>
      <c r="C748" s="8"/>
      <c r="D748" s="8" t="s">
        <v>522</v>
      </c>
      <c r="E748" s="8"/>
      <c r="F748" s="33">
        <f>F749</f>
        <v>1000</v>
      </c>
      <c r="G748" s="33"/>
      <c r="H748" s="33"/>
      <c r="I748" s="33"/>
      <c r="J748" s="33"/>
      <c r="K748" s="33"/>
      <c r="L748" s="33">
        <f>L749</f>
        <v>1000</v>
      </c>
      <c r="M748" s="9">
        <v>1000</v>
      </c>
      <c r="N748" s="33">
        <f>N749</f>
        <v>0</v>
      </c>
      <c r="O748" s="33"/>
      <c r="P748" s="33"/>
      <c r="Q748" s="33"/>
      <c r="R748" s="33">
        <f>R749</f>
        <v>0</v>
      </c>
      <c r="S748" s="9">
        <v>0</v>
      </c>
      <c r="T748" s="33">
        <f>T749</f>
        <v>0</v>
      </c>
      <c r="U748" s="33"/>
      <c r="V748" s="33"/>
      <c r="W748" s="33"/>
      <c r="X748" s="33">
        <f>X749</f>
        <v>0</v>
      </c>
      <c r="Y748" s="9">
        <v>0</v>
      </c>
      <c r="Z748" s="44">
        <f>Z749</f>
        <v>0</v>
      </c>
      <c r="AA748" s="44"/>
      <c r="AB748" s="44"/>
      <c r="AC748" s="44"/>
      <c r="AD748" s="44"/>
      <c r="AE748" s="44"/>
      <c r="AF748" s="44">
        <f>AF749</f>
        <v>0</v>
      </c>
      <c r="AG748" s="45">
        <v>0</v>
      </c>
      <c r="AH748" s="44">
        <f>AH749</f>
        <v>0</v>
      </c>
      <c r="AI748" s="44"/>
      <c r="AJ748" s="44"/>
      <c r="AK748" s="44"/>
      <c r="AL748" s="44">
        <f>AL749</f>
        <v>0</v>
      </c>
    </row>
    <row r="749" spans="1:38" ht="25.5" outlineLevel="3" x14ac:dyDescent="0.25">
      <c r="A749" s="15" t="s">
        <v>395</v>
      </c>
      <c r="B749" s="8" t="s">
        <v>67</v>
      </c>
      <c r="C749" s="8"/>
      <c r="D749" s="8" t="s">
        <v>522</v>
      </c>
      <c r="E749" s="8"/>
      <c r="F749" s="33">
        <f>F750</f>
        <v>1000</v>
      </c>
      <c r="G749" s="33"/>
      <c r="H749" s="33"/>
      <c r="I749" s="33"/>
      <c r="J749" s="33"/>
      <c r="K749" s="33"/>
      <c r="L749" s="33">
        <f>L750</f>
        <v>1000</v>
      </c>
      <c r="M749" s="9">
        <v>1000</v>
      </c>
      <c r="N749" s="33">
        <f>N750</f>
        <v>0</v>
      </c>
      <c r="O749" s="33"/>
      <c r="P749" s="33"/>
      <c r="Q749" s="33"/>
      <c r="R749" s="33">
        <f>R750</f>
        <v>0</v>
      </c>
      <c r="S749" s="9">
        <v>0</v>
      </c>
      <c r="T749" s="33">
        <f>T750</f>
        <v>0</v>
      </c>
      <c r="U749" s="33"/>
      <c r="V749" s="33"/>
      <c r="W749" s="33"/>
      <c r="X749" s="33">
        <f>X750</f>
        <v>0</v>
      </c>
      <c r="Y749" s="9">
        <v>0</v>
      </c>
      <c r="Z749" s="44">
        <f>Z750</f>
        <v>0</v>
      </c>
      <c r="AA749" s="44"/>
      <c r="AB749" s="44"/>
      <c r="AC749" s="44"/>
      <c r="AD749" s="44"/>
      <c r="AE749" s="44"/>
      <c r="AF749" s="44">
        <f>AF750</f>
        <v>0</v>
      </c>
      <c r="AG749" s="45">
        <v>0</v>
      </c>
      <c r="AH749" s="44">
        <f>AH750</f>
        <v>0</v>
      </c>
      <c r="AI749" s="44"/>
      <c r="AJ749" s="44"/>
      <c r="AK749" s="44"/>
      <c r="AL749" s="44">
        <f>AL750</f>
        <v>0</v>
      </c>
    </row>
    <row r="750" spans="1:38" outlineLevel="4" x14ac:dyDescent="0.25">
      <c r="A750" s="15" t="s">
        <v>426</v>
      </c>
      <c r="B750" s="8" t="s">
        <v>67</v>
      </c>
      <c r="C750" s="8" t="s">
        <v>32</v>
      </c>
      <c r="D750" s="8" t="s">
        <v>522</v>
      </c>
      <c r="E750" s="8"/>
      <c r="F750" s="33">
        <f>F751</f>
        <v>1000</v>
      </c>
      <c r="G750" s="33"/>
      <c r="H750" s="33"/>
      <c r="I750" s="33"/>
      <c r="J750" s="33"/>
      <c r="K750" s="33"/>
      <c r="L750" s="33">
        <f>L751</f>
        <v>1000</v>
      </c>
      <c r="M750" s="9">
        <v>1000</v>
      </c>
      <c r="N750" s="33">
        <f>N751</f>
        <v>0</v>
      </c>
      <c r="O750" s="33"/>
      <c r="P750" s="33"/>
      <c r="Q750" s="33"/>
      <c r="R750" s="33">
        <f>R751</f>
        <v>0</v>
      </c>
      <c r="S750" s="9">
        <v>0</v>
      </c>
      <c r="T750" s="33">
        <f>T751</f>
        <v>0</v>
      </c>
      <c r="U750" s="33"/>
      <c r="V750" s="33"/>
      <c r="W750" s="33"/>
      <c r="X750" s="33">
        <f>X751</f>
        <v>0</v>
      </c>
      <c r="Y750" s="9">
        <v>0</v>
      </c>
      <c r="Z750" s="44">
        <f>Z751</f>
        <v>0</v>
      </c>
      <c r="AA750" s="44"/>
      <c r="AB750" s="44"/>
      <c r="AC750" s="44"/>
      <c r="AD750" s="44"/>
      <c r="AE750" s="44"/>
      <c r="AF750" s="44">
        <f>AF751</f>
        <v>0</v>
      </c>
      <c r="AG750" s="45">
        <v>0</v>
      </c>
      <c r="AH750" s="44">
        <f>AH751</f>
        <v>0</v>
      </c>
      <c r="AI750" s="44"/>
      <c r="AJ750" s="44"/>
      <c r="AK750" s="44"/>
      <c r="AL750" s="44">
        <f>AL751</f>
        <v>0</v>
      </c>
    </row>
    <row r="751" spans="1:38" outlineLevel="5" x14ac:dyDescent="0.25">
      <c r="A751" s="15" t="s">
        <v>17</v>
      </c>
      <c r="B751" s="8" t="s">
        <v>67</v>
      </c>
      <c r="C751" s="8" t="s">
        <v>32</v>
      </c>
      <c r="D751" s="8" t="s">
        <v>522</v>
      </c>
      <c r="E751" s="8" t="s">
        <v>18</v>
      </c>
      <c r="F751" s="33">
        <v>1000</v>
      </c>
      <c r="G751" s="33"/>
      <c r="H751" s="33"/>
      <c r="I751" s="33"/>
      <c r="J751" s="33"/>
      <c r="K751" s="33"/>
      <c r="L751" s="34">
        <f>SUM(F751:K751)</f>
        <v>1000</v>
      </c>
      <c r="M751" s="9">
        <v>1000</v>
      </c>
      <c r="N751" s="33"/>
      <c r="O751" s="33"/>
      <c r="P751" s="33"/>
      <c r="Q751" s="33"/>
      <c r="R751" s="34">
        <f>SUM(N751:Q751)</f>
        <v>0</v>
      </c>
      <c r="S751" s="9">
        <v>0</v>
      </c>
      <c r="T751" s="33"/>
      <c r="U751" s="33"/>
      <c r="V751" s="33"/>
      <c r="W751" s="33"/>
      <c r="X751" s="34">
        <f>SUM(T751:W751)</f>
        <v>0</v>
      </c>
      <c r="Y751" s="9">
        <v>0</v>
      </c>
      <c r="Z751" s="44">
        <v>0</v>
      </c>
      <c r="AA751" s="44"/>
      <c r="AB751" s="44"/>
      <c r="AC751" s="44"/>
      <c r="AD751" s="44"/>
      <c r="AE751" s="44"/>
      <c r="AF751" s="46">
        <f>SUM(Z751:AE751)</f>
        <v>0</v>
      </c>
      <c r="AG751" s="45">
        <v>0</v>
      </c>
      <c r="AH751" s="44">
        <v>0</v>
      </c>
      <c r="AI751" s="44"/>
      <c r="AJ751" s="44"/>
      <c r="AK751" s="44"/>
      <c r="AL751" s="46">
        <f>SUM(AH751:AK751)</f>
        <v>0</v>
      </c>
    </row>
    <row r="752" spans="1:38" ht="38.25" outlineLevel="2" x14ac:dyDescent="0.25">
      <c r="A752" s="15" t="s">
        <v>523</v>
      </c>
      <c r="B752" s="8"/>
      <c r="C752" s="8"/>
      <c r="D752" s="8" t="s">
        <v>524</v>
      </c>
      <c r="E752" s="8"/>
      <c r="F752" s="33">
        <f>F753</f>
        <v>1400</v>
      </c>
      <c r="G752" s="33"/>
      <c r="H752" s="33"/>
      <c r="I752" s="33"/>
      <c r="J752" s="33"/>
      <c r="K752" s="33"/>
      <c r="L752" s="33">
        <f>L753</f>
        <v>1400</v>
      </c>
      <c r="M752" s="9">
        <v>1400</v>
      </c>
      <c r="N752" s="33">
        <f>N753</f>
        <v>0</v>
      </c>
      <c r="O752" s="33"/>
      <c r="P752" s="33"/>
      <c r="Q752" s="33"/>
      <c r="R752" s="33">
        <f>R753</f>
        <v>0</v>
      </c>
      <c r="S752" s="9">
        <v>0</v>
      </c>
      <c r="T752" s="33">
        <f>T753</f>
        <v>0</v>
      </c>
      <c r="U752" s="33"/>
      <c r="V752" s="33"/>
      <c r="W752" s="33"/>
      <c r="X752" s="33">
        <f>X753</f>
        <v>0</v>
      </c>
      <c r="Y752" s="9">
        <v>0</v>
      </c>
      <c r="Z752" s="44">
        <f>Z753</f>
        <v>0</v>
      </c>
      <c r="AA752" s="44"/>
      <c r="AB752" s="44"/>
      <c r="AC752" s="44"/>
      <c r="AD752" s="44"/>
      <c r="AE752" s="44"/>
      <c r="AF752" s="44">
        <f>AF753</f>
        <v>0</v>
      </c>
      <c r="AG752" s="45">
        <v>0</v>
      </c>
      <c r="AH752" s="44">
        <f>AH753</f>
        <v>0</v>
      </c>
      <c r="AI752" s="44"/>
      <c r="AJ752" s="44"/>
      <c r="AK752" s="44"/>
      <c r="AL752" s="44">
        <f>AL753</f>
        <v>0</v>
      </c>
    </row>
    <row r="753" spans="1:38" ht="25.5" outlineLevel="3" x14ac:dyDescent="0.25">
      <c r="A753" s="15" t="s">
        <v>395</v>
      </c>
      <c r="B753" s="8" t="s">
        <v>67</v>
      </c>
      <c r="C753" s="8"/>
      <c r="D753" s="8" t="s">
        <v>524</v>
      </c>
      <c r="E753" s="8"/>
      <c r="F753" s="33">
        <f>F754</f>
        <v>1400</v>
      </c>
      <c r="G753" s="33"/>
      <c r="H753" s="33"/>
      <c r="I753" s="33"/>
      <c r="J753" s="33"/>
      <c r="K753" s="33"/>
      <c r="L753" s="33">
        <f>L754</f>
        <v>1400</v>
      </c>
      <c r="M753" s="9">
        <v>1400</v>
      </c>
      <c r="N753" s="33">
        <f>N754</f>
        <v>0</v>
      </c>
      <c r="O753" s="33"/>
      <c r="P753" s="33"/>
      <c r="Q753" s="33"/>
      <c r="R753" s="33">
        <f>R754</f>
        <v>0</v>
      </c>
      <c r="S753" s="9">
        <v>0</v>
      </c>
      <c r="T753" s="33">
        <f>T754</f>
        <v>0</v>
      </c>
      <c r="U753" s="33"/>
      <c r="V753" s="33"/>
      <c r="W753" s="33"/>
      <c r="X753" s="33">
        <f>X754</f>
        <v>0</v>
      </c>
      <c r="Y753" s="9">
        <v>0</v>
      </c>
      <c r="Z753" s="44">
        <f>Z754</f>
        <v>0</v>
      </c>
      <c r="AA753" s="44"/>
      <c r="AB753" s="44"/>
      <c r="AC753" s="44"/>
      <c r="AD753" s="44"/>
      <c r="AE753" s="44"/>
      <c r="AF753" s="44">
        <f>AF754</f>
        <v>0</v>
      </c>
      <c r="AG753" s="45">
        <v>0</v>
      </c>
      <c r="AH753" s="44">
        <f>AH754</f>
        <v>0</v>
      </c>
      <c r="AI753" s="44"/>
      <c r="AJ753" s="44"/>
      <c r="AK753" s="44"/>
      <c r="AL753" s="44">
        <f>AL754</f>
        <v>0</v>
      </c>
    </row>
    <row r="754" spans="1:38" outlineLevel="4" x14ac:dyDescent="0.25">
      <c r="A754" s="15" t="s">
        <v>426</v>
      </c>
      <c r="B754" s="8" t="s">
        <v>67</v>
      </c>
      <c r="C754" s="8" t="s">
        <v>32</v>
      </c>
      <c r="D754" s="8" t="s">
        <v>524</v>
      </c>
      <c r="E754" s="8"/>
      <c r="F754" s="33">
        <f>F755</f>
        <v>1400</v>
      </c>
      <c r="G754" s="33"/>
      <c r="H754" s="33"/>
      <c r="I754" s="33"/>
      <c r="J754" s="33"/>
      <c r="K754" s="33"/>
      <c r="L754" s="33">
        <f>L755</f>
        <v>1400</v>
      </c>
      <c r="M754" s="9">
        <v>1400</v>
      </c>
      <c r="N754" s="33">
        <f>N755</f>
        <v>0</v>
      </c>
      <c r="O754" s="33"/>
      <c r="P754" s="33"/>
      <c r="Q754" s="33"/>
      <c r="R754" s="33">
        <f>R755</f>
        <v>0</v>
      </c>
      <c r="S754" s="9">
        <v>0</v>
      </c>
      <c r="T754" s="33">
        <f>T755</f>
        <v>0</v>
      </c>
      <c r="U754" s="33"/>
      <c r="V754" s="33"/>
      <c r="W754" s="33"/>
      <c r="X754" s="33">
        <f>X755</f>
        <v>0</v>
      </c>
      <c r="Y754" s="9">
        <v>0</v>
      </c>
      <c r="Z754" s="44">
        <f>Z755</f>
        <v>0</v>
      </c>
      <c r="AA754" s="44"/>
      <c r="AB754" s="44"/>
      <c r="AC754" s="44"/>
      <c r="AD754" s="44"/>
      <c r="AE754" s="44"/>
      <c r="AF754" s="44">
        <f>AF755</f>
        <v>0</v>
      </c>
      <c r="AG754" s="45">
        <v>0</v>
      </c>
      <c r="AH754" s="44">
        <f>AH755</f>
        <v>0</v>
      </c>
      <c r="AI754" s="44"/>
      <c r="AJ754" s="44"/>
      <c r="AK754" s="44"/>
      <c r="AL754" s="44">
        <f>AL755</f>
        <v>0</v>
      </c>
    </row>
    <row r="755" spans="1:38" outlineLevel="5" x14ac:dyDescent="0.25">
      <c r="A755" s="15" t="s">
        <v>17</v>
      </c>
      <c r="B755" s="8" t="s">
        <v>67</v>
      </c>
      <c r="C755" s="8" t="s">
        <v>32</v>
      </c>
      <c r="D755" s="8" t="s">
        <v>524</v>
      </c>
      <c r="E755" s="8" t="s">
        <v>18</v>
      </c>
      <c r="F755" s="33">
        <v>1400</v>
      </c>
      <c r="G755" s="33"/>
      <c r="H755" s="33"/>
      <c r="I755" s="33"/>
      <c r="J755" s="33"/>
      <c r="K755" s="33"/>
      <c r="L755" s="34">
        <f>SUM(F755:K755)</f>
        <v>1400</v>
      </c>
      <c r="M755" s="9">
        <v>1400</v>
      </c>
      <c r="N755" s="33"/>
      <c r="O755" s="33"/>
      <c r="P755" s="33"/>
      <c r="Q755" s="33"/>
      <c r="R755" s="34">
        <f>SUM(N755:Q755)</f>
        <v>0</v>
      </c>
      <c r="S755" s="9">
        <v>0</v>
      </c>
      <c r="T755" s="33"/>
      <c r="U755" s="33"/>
      <c r="V755" s="33"/>
      <c r="W755" s="33"/>
      <c r="X755" s="34">
        <f>SUM(T755:W755)</f>
        <v>0</v>
      </c>
      <c r="Y755" s="9">
        <v>0</v>
      </c>
      <c r="Z755" s="44">
        <v>0</v>
      </c>
      <c r="AA755" s="44"/>
      <c r="AB755" s="44"/>
      <c r="AC755" s="44"/>
      <c r="AD755" s="44"/>
      <c r="AE755" s="44"/>
      <c r="AF755" s="46">
        <f>SUM(Z755:AE755)</f>
        <v>0</v>
      </c>
      <c r="AG755" s="45">
        <v>0</v>
      </c>
      <c r="AH755" s="44">
        <v>0</v>
      </c>
      <c r="AI755" s="44"/>
      <c r="AJ755" s="44"/>
      <c r="AK755" s="44"/>
      <c r="AL755" s="46">
        <f>SUM(AH755:AK755)</f>
        <v>0</v>
      </c>
    </row>
    <row r="756" spans="1:38" ht="38.25" outlineLevel="1" x14ac:dyDescent="0.25">
      <c r="A756" s="51" t="s">
        <v>525</v>
      </c>
      <c r="B756" s="8"/>
      <c r="C756" s="8"/>
      <c r="D756" s="8" t="s">
        <v>526</v>
      </c>
      <c r="E756" s="8"/>
      <c r="F756" s="33">
        <f>F757</f>
        <v>4842.1000000000004</v>
      </c>
      <c r="G756" s="33"/>
      <c r="H756" s="33"/>
      <c r="I756" s="33"/>
      <c r="J756" s="33"/>
      <c r="K756" s="33"/>
      <c r="L756" s="33">
        <f>L757</f>
        <v>4842.1000000000004</v>
      </c>
      <c r="M756" s="9">
        <v>4842.1000000000004</v>
      </c>
      <c r="N756" s="33">
        <f>N757</f>
        <v>0</v>
      </c>
      <c r="O756" s="33"/>
      <c r="P756" s="33"/>
      <c r="Q756" s="33"/>
      <c r="R756" s="33">
        <f>R757</f>
        <v>0</v>
      </c>
      <c r="S756" s="9">
        <v>4842.1000000000004</v>
      </c>
      <c r="T756" s="33">
        <f>T757</f>
        <v>0</v>
      </c>
      <c r="U756" s="33"/>
      <c r="V756" s="33"/>
      <c r="W756" s="33"/>
      <c r="X756" s="33">
        <f>X757</f>
        <v>0</v>
      </c>
      <c r="Y756" s="9">
        <v>4842.1000000000004</v>
      </c>
      <c r="Z756" s="44">
        <f>Z757</f>
        <v>4842.1000000000004</v>
      </c>
      <c r="AA756" s="44"/>
      <c r="AB756" s="44"/>
      <c r="AC756" s="44"/>
      <c r="AD756" s="44"/>
      <c r="AE756" s="44"/>
      <c r="AF756" s="44">
        <f>AF757</f>
        <v>4842.1000000000004</v>
      </c>
      <c r="AG756" s="45">
        <v>4842.1000000000004</v>
      </c>
      <c r="AH756" s="44">
        <f>AH757</f>
        <v>4842.1000000000004</v>
      </c>
      <c r="AI756" s="44"/>
      <c r="AJ756" s="44"/>
      <c r="AK756" s="44"/>
      <c r="AL756" s="44">
        <f>AL757</f>
        <v>4842.1000000000004</v>
      </c>
    </row>
    <row r="757" spans="1:38" ht="51" outlineLevel="2" x14ac:dyDescent="0.25">
      <c r="A757" s="15" t="s">
        <v>527</v>
      </c>
      <c r="B757" s="8"/>
      <c r="C757" s="8"/>
      <c r="D757" s="8" t="s">
        <v>528</v>
      </c>
      <c r="E757" s="8"/>
      <c r="F757" s="33">
        <f>F758</f>
        <v>4842.1000000000004</v>
      </c>
      <c r="G757" s="33"/>
      <c r="H757" s="33"/>
      <c r="I757" s="33"/>
      <c r="J757" s="33"/>
      <c r="K757" s="33"/>
      <c r="L757" s="33">
        <f>L758</f>
        <v>4842.1000000000004</v>
      </c>
      <c r="M757" s="9">
        <v>4842.1000000000004</v>
      </c>
      <c r="N757" s="33">
        <f>N758</f>
        <v>0</v>
      </c>
      <c r="O757" s="33"/>
      <c r="P757" s="33"/>
      <c r="Q757" s="33"/>
      <c r="R757" s="33">
        <f>R758</f>
        <v>0</v>
      </c>
      <c r="S757" s="9">
        <v>4842.1000000000004</v>
      </c>
      <c r="T757" s="33">
        <f>T758</f>
        <v>0</v>
      </c>
      <c r="U757" s="33"/>
      <c r="V757" s="33"/>
      <c r="W757" s="33"/>
      <c r="X757" s="33">
        <f>X758</f>
        <v>0</v>
      </c>
      <c r="Y757" s="9">
        <v>4842.1000000000004</v>
      </c>
      <c r="Z757" s="44">
        <f>Z758</f>
        <v>4842.1000000000004</v>
      </c>
      <c r="AA757" s="44"/>
      <c r="AB757" s="44"/>
      <c r="AC757" s="44"/>
      <c r="AD757" s="44"/>
      <c r="AE757" s="44"/>
      <c r="AF757" s="44">
        <f>AF758</f>
        <v>4842.1000000000004</v>
      </c>
      <c r="AG757" s="45">
        <v>4842.1000000000004</v>
      </c>
      <c r="AH757" s="44">
        <f>AH758</f>
        <v>4842.1000000000004</v>
      </c>
      <c r="AI757" s="44"/>
      <c r="AJ757" s="44"/>
      <c r="AK757" s="44"/>
      <c r="AL757" s="44">
        <f>AL758</f>
        <v>4842.1000000000004</v>
      </c>
    </row>
    <row r="758" spans="1:38" ht="25.5" outlineLevel="3" x14ac:dyDescent="0.25">
      <c r="A758" s="15" t="s">
        <v>395</v>
      </c>
      <c r="B758" s="8" t="s">
        <v>67</v>
      </c>
      <c r="C758" s="8"/>
      <c r="D758" s="8" t="s">
        <v>528</v>
      </c>
      <c r="E758" s="8"/>
      <c r="F758" s="33">
        <f>F759</f>
        <v>4842.1000000000004</v>
      </c>
      <c r="G758" s="33"/>
      <c r="H758" s="33"/>
      <c r="I758" s="33"/>
      <c r="J758" s="33"/>
      <c r="K758" s="33"/>
      <c r="L758" s="33">
        <f>L759</f>
        <v>4842.1000000000004</v>
      </c>
      <c r="M758" s="9">
        <v>4842.1000000000004</v>
      </c>
      <c r="N758" s="33">
        <f>N759</f>
        <v>0</v>
      </c>
      <c r="O758" s="33"/>
      <c r="P758" s="33"/>
      <c r="Q758" s="33"/>
      <c r="R758" s="33">
        <f>R759</f>
        <v>0</v>
      </c>
      <c r="S758" s="9">
        <v>4842.1000000000004</v>
      </c>
      <c r="T758" s="33">
        <f>T759</f>
        <v>0</v>
      </c>
      <c r="U758" s="33"/>
      <c r="V758" s="33"/>
      <c r="W758" s="33"/>
      <c r="X758" s="33">
        <f>X759</f>
        <v>0</v>
      </c>
      <c r="Y758" s="9">
        <v>4842.1000000000004</v>
      </c>
      <c r="Z758" s="44">
        <f>Z759</f>
        <v>4842.1000000000004</v>
      </c>
      <c r="AA758" s="44"/>
      <c r="AB758" s="44"/>
      <c r="AC758" s="44"/>
      <c r="AD758" s="44"/>
      <c r="AE758" s="44"/>
      <c r="AF758" s="44">
        <f>AF759</f>
        <v>4842.1000000000004</v>
      </c>
      <c r="AG758" s="45">
        <v>4842.1000000000004</v>
      </c>
      <c r="AH758" s="44">
        <f>AH759</f>
        <v>4842.1000000000004</v>
      </c>
      <c r="AI758" s="44"/>
      <c r="AJ758" s="44"/>
      <c r="AK758" s="44"/>
      <c r="AL758" s="44">
        <f>AL759</f>
        <v>4842.1000000000004</v>
      </c>
    </row>
    <row r="759" spans="1:38" outlineLevel="4" x14ac:dyDescent="0.25">
      <c r="A759" s="15" t="s">
        <v>426</v>
      </c>
      <c r="B759" s="8" t="s">
        <v>67</v>
      </c>
      <c r="C759" s="8" t="s">
        <v>32</v>
      </c>
      <c r="D759" s="8" t="s">
        <v>528</v>
      </c>
      <c r="E759" s="8"/>
      <c r="F759" s="33">
        <f>F760</f>
        <v>4842.1000000000004</v>
      </c>
      <c r="G759" s="33"/>
      <c r="H759" s="33"/>
      <c r="I759" s="33"/>
      <c r="J759" s="33"/>
      <c r="K759" s="33"/>
      <c r="L759" s="33">
        <f>L760</f>
        <v>4842.1000000000004</v>
      </c>
      <c r="M759" s="9">
        <v>4842.1000000000004</v>
      </c>
      <c r="N759" s="33">
        <f>N760</f>
        <v>0</v>
      </c>
      <c r="O759" s="33"/>
      <c r="P759" s="33"/>
      <c r="Q759" s="33"/>
      <c r="R759" s="33">
        <f>R760</f>
        <v>0</v>
      </c>
      <c r="S759" s="9">
        <v>4842.1000000000004</v>
      </c>
      <c r="T759" s="33">
        <f>T760</f>
        <v>0</v>
      </c>
      <c r="U759" s="33"/>
      <c r="V759" s="33"/>
      <c r="W759" s="33"/>
      <c r="X759" s="33">
        <f>X760</f>
        <v>0</v>
      </c>
      <c r="Y759" s="9">
        <v>4842.1000000000004</v>
      </c>
      <c r="Z759" s="44">
        <f>Z760</f>
        <v>4842.1000000000004</v>
      </c>
      <c r="AA759" s="44"/>
      <c r="AB759" s="44"/>
      <c r="AC759" s="44"/>
      <c r="AD759" s="44"/>
      <c r="AE759" s="44"/>
      <c r="AF759" s="44">
        <f>AF760</f>
        <v>4842.1000000000004</v>
      </c>
      <c r="AG759" s="45">
        <v>4842.1000000000004</v>
      </c>
      <c r="AH759" s="44">
        <f>AH760</f>
        <v>4842.1000000000004</v>
      </c>
      <c r="AI759" s="44"/>
      <c r="AJ759" s="44"/>
      <c r="AK759" s="44"/>
      <c r="AL759" s="44">
        <f>AL760</f>
        <v>4842.1000000000004</v>
      </c>
    </row>
    <row r="760" spans="1:38" ht="38.25" outlineLevel="5" x14ac:dyDescent="0.25">
      <c r="A760" s="15" t="s">
        <v>58</v>
      </c>
      <c r="B760" s="8" t="s">
        <v>67</v>
      </c>
      <c r="C760" s="8" t="s">
        <v>32</v>
      </c>
      <c r="D760" s="8" t="s">
        <v>528</v>
      </c>
      <c r="E760" s="8" t="s">
        <v>59</v>
      </c>
      <c r="F760" s="33">
        <v>4842.1000000000004</v>
      </c>
      <c r="G760" s="33"/>
      <c r="H760" s="33"/>
      <c r="I760" s="33"/>
      <c r="J760" s="33"/>
      <c r="K760" s="33"/>
      <c r="L760" s="34">
        <f>SUM(F760:K760)</f>
        <v>4842.1000000000004</v>
      </c>
      <c r="M760" s="9">
        <v>4842.1000000000004</v>
      </c>
      <c r="N760" s="33"/>
      <c r="O760" s="33"/>
      <c r="P760" s="33"/>
      <c r="Q760" s="33"/>
      <c r="R760" s="34">
        <f>SUM(N760:Q760)</f>
        <v>0</v>
      </c>
      <c r="S760" s="9">
        <v>4842.1000000000004</v>
      </c>
      <c r="T760" s="33"/>
      <c r="U760" s="33"/>
      <c r="V760" s="33"/>
      <c r="W760" s="33"/>
      <c r="X760" s="34">
        <f>SUM(T760:W760)</f>
        <v>0</v>
      </c>
      <c r="Y760" s="9">
        <v>4842.1000000000004</v>
      </c>
      <c r="Z760" s="44">
        <v>4842.1000000000004</v>
      </c>
      <c r="AA760" s="44"/>
      <c r="AB760" s="44"/>
      <c r="AC760" s="44"/>
      <c r="AD760" s="44"/>
      <c r="AE760" s="44"/>
      <c r="AF760" s="46">
        <f>SUM(Z760:AE760)</f>
        <v>4842.1000000000004</v>
      </c>
      <c r="AG760" s="45">
        <v>4842.1000000000004</v>
      </c>
      <c r="AH760" s="44">
        <v>4842.1000000000004</v>
      </c>
      <c r="AI760" s="44"/>
      <c r="AJ760" s="44"/>
      <c r="AK760" s="44"/>
      <c r="AL760" s="46">
        <f>SUM(AH760:AK760)</f>
        <v>4842.1000000000004</v>
      </c>
    </row>
    <row r="761" spans="1:38" s="12" customFormat="1" ht="25.5" x14ac:dyDescent="0.2">
      <c r="A761" s="7" t="s">
        <v>529</v>
      </c>
      <c r="B761" s="13"/>
      <c r="C761" s="13"/>
      <c r="D761" s="13" t="s">
        <v>530</v>
      </c>
      <c r="E761" s="13"/>
      <c r="F761" s="30">
        <f>F762</f>
        <v>4870.1899999999996</v>
      </c>
      <c r="G761" s="30"/>
      <c r="H761" s="30"/>
      <c r="I761" s="30"/>
      <c r="J761" s="30"/>
      <c r="K761" s="30"/>
      <c r="L761" s="30">
        <f>L762</f>
        <v>4870.1899999999996</v>
      </c>
      <c r="M761" s="14">
        <v>4870.1899999999996</v>
      </c>
      <c r="N761" s="30">
        <f>N762</f>
        <v>0</v>
      </c>
      <c r="O761" s="30"/>
      <c r="P761" s="30"/>
      <c r="Q761" s="30"/>
      <c r="R761" s="30">
        <f>R762</f>
        <v>0</v>
      </c>
      <c r="S761" s="14">
        <v>3470.14</v>
      </c>
      <c r="T761" s="30">
        <f>T762</f>
        <v>0</v>
      </c>
      <c r="U761" s="30"/>
      <c r="V761" s="30"/>
      <c r="W761" s="30"/>
      <c r="X761" s="30">
        <f>X762</f>
        <v>0</v>
      </c>
      <c r="Y761" s="14">
        <v>3466.82</v>
      </c>
      <c r="Z761" s="42">
        <f>Z762</f>
        <v>3470.14</v>
      </c>
      <c r="AA761" s="42"/>
      <c r="AB761" s="42"/>
      <c r="AC761" s="42"/>
      <c r="AD761" s="42"/>
      <c r="AE761" s="42"/>
      <c r="AF761" s="42">
        <f>AF762</f>
        <v>3470.14</v>
      </c>
      <c r="AG761" s="43">
        <v>3470.14</v>
      </c>
      <c r="AH761" s="42">
        <f>AH762</f>
        <v>3466.82</v>
      </c>
      <c r="AI761" s="42"/>
      <c r="AJ761" s="42"/>
      <c r="AK761" s="42"/>
      <c r="AL761" s="42">
        <f>AL762</f>
        <v>3466.82</v>
      </c>
    </row>
    <row r="762" spans="1:38" ht="25.5" outlineLevel="1" x14ac:dyDescent="0.25">
      <c r="A762" s="15" t="s">
        <v>531</v>
      </c>
      <c r="B762" s="8"/>
      <c r="C762" s="8"/>
      <c r="D762" s="8" t="s">
        <v>532</v>
      </c>
      <c r="E762" s="8"/>
      <c r="F762" s="33">
        <f>F763</f>
        <v>4870.1899999999996</v>
      </c>
      <c r="G762" s="33"/>
      <c r="H762" s="33"/>
      <c r="I762" s="33"/>
      <c r="J762" s="33"/>
      <c r="K762" s="33"/>
      <c r="L762" s="33">
        <f>L763</f>
        <v>4870.1899999999996</v>
      </c>
      <c r="M762" s="9">
        <v>4870.1899999999996</v>
      </c>
      <c r="N762" s="33">
        <f>N763</f>
        <v>0</v>
      </c>
      <c r="O762" s="33"/>
      <c r="P762" s="33"/>
      <c r="Q762" s="33"/>
      <c r="R762" s="33">
        <f>R763</f>
        <v>0</v>
      </c>
      <c r="S762" s="9">
        <v>3470.14</v>
      </c>
      <c r="T762" s="33">
        <f>T763</f>
        <v>0</v>
      </c>
      <c r="U762" s="33"/>
      <c r="V762" s="33"/>
      <c r="W762" s="33"/>
      <c r="X762" s="33">
        <f>X763</f>
        <v>0</v>
      </c>
      <c r="Y762" s="9">
        <v>3466.82</v>
      </c>
      <c r="Z762" s="44">
        <f>Z763</f>
        <v>3470.14</v>
      </c>
      <c r="AA762" s="44"/>
      <c r="AB762" s="44"/>
      <c r="AC762" s="44"/>
      <c r="AD762" s="44"/>
      <c r="AE762" s="44"/>
      <c r="AF762" s="44">
        <f>AF763</f>
        <v>3470.14</v>
      </c>
      <c r="AG762" s="45">
        <v>3470.14</v>
      </c>
      <c r="AH762" s="44">
        <f>AH763</f>
        <v>3466.82</v>
      </c>
      <c r="AI762" s="44"/>
      <c r="AJ762" s="44"/>
      <c r="AK762" s="44"/>
      <c r="AL762" s="44">
        <f>AL763</f>
        <v>3466.82</v>
      </c>
    </row>
    <row r="763" spans="1:38" ht="25.5" outlineLevel="2" x14ac:dyDescent="0.25">
      <c r="A763" s="15" t="s">
        <v>533</v>
      </c>
      <c r="B763" s="8"/>
      <c r="C763" s="8"/>
      <c r="D763" s="8" t="s">
        <v>534</v>
      </c>
      <c r="E763" s="8"/>
      <c r="F763" s="33">
        <f>F764</f>
        <v>4870.1899999999996</v>
      </c>
      <c r="G763" s="33"/>
      <c r="H763" s="33"/>
      <c r="I763" s="33"/>
      <c r="J763" s="33"/>
      <c r="K763" s="33"/>
      <c r="L763" s="33">
        <f>L764</f>
        <v>4870.1899999999996</v>
      </c>
      <c r="M763" s="9">
        <v>4870.1899999999996</v>
      </c>
      <c r="N763" s="33">
        <f>N764</f>
        <v>0</v>
      </c>
      <c r="O763" s="33"/>
      <c r="P763" s="33"/>
      <c r="Q763" s="33"/>
      <c r="R763" s="33">
        <f>R764</f>
        <v>0</v>
      </c>
      <c r="S763" s="9">
        <v>3470.14</v>
      </c>
      <c r="T763" s="33">
        <f>T764</f>
        <v>0</v>
      </c>
      <c r="U763" s="33"/>
      <c r="V763" s="33"/>
      <c r="W763" s="33"/>
      <c r="X763" s="33">
        <f>X764</f>
        <v>0</v>
      </c>
      <c r="Y763" s="9">
        <v>3466.82</v>
      </c>
      <c r="Z763" s="44">
        <f>Z764</f>
        <v>3470.14</v>
      </c>
      <c r="AA763" s="44"/>
      <c r="AB763" s="44"/>
      <c r="AC763" s="44"/>
      <c r="AD763" s="44"/>
      <c r="AE763" s="44"/>
      <c r="AF763" s="44">
        <f>AF764</f>
        <v>3470.14</v>
      </c>
      <c r="AG763" s="45">
        <v>3470.14</v>
      </c>
      <c r="AH763" s="44">
        <f>AH764</f>
        <v>3466.82</v>
      </c>
      <c r="AI763" s="44"/>
      <c r="AJ763" s="44"/>
      <c r="AK763" s="44"/>
      <c r="AL763" s="44">
        <f>AL764</f>
        <v>3466.82</v>
      </c>
    </row>
    <row r="764" spans="1:38" outlineLevel="3" x14ac:dyDescent="0.25">
      <c r="A764" s="15" t="s">
        <v>95</v>
      </c>
      <c r="B764" s="8" t="s">
        <v>96</v>
      </c>
      <c r="C764" s="8"/>
      <c r="D764" s="8" t="s">
        <v>534</v>
      </c>
      <c r="E764" s="8"/>
      <c r="F764" s="33">
        <f>F765</f>
        <v>4870.1899999999996</v>
      </c>
      <c r="G764" s="33"/>
      <c r="H764" s="33"/>
      <c r="I764" s="33"/>
      <c r="J764" s="33"/>
      <c r="K764" s="33"/>
      <c r="L764" s="33">
        <f>L765</f>
        <v>4870.1899999999996</v>
      </c>
      <c r="M764" s="9">
        <v>4870.1899999999996</v>
      </c>
      <c r="N764" s="33">
        <f>N765</f>
        <v>0</v>
      </c>
      <c r="O764" s="33"/>
      <c r="P764" s="33"/>
      <c r="Q764" s="33"/>
      <c r="R764" s="33">
        <f>R765</f>
        <v>0</v>
      </c>
      <c r="S764" s="9">
        <v>3470.14</v>
      </c>
      <c r="T764" s="33">
        <f>T765</f>
        <v>0</v>
      </c>
      <c r="U764" s="33"/>
      <c r="V764" s="33"/>
      <c r="W764" s="33"/>
      <c r="X764" s="33">
        <f>X765</f>
        <v>0</v>
      </c>
      <c r="Y764" s="9">
        <v>3466.82</v>
      </c>
      <c r="Z764" s="44">
        <f>Z765</f>
        <v>3470.14</v>
      </c>
      <c r="AA764" s="44"/>
      <c r="AB764" s="44"/>
      <c r="AC764" s="44"/>
      <c r="AD764" s="44"/>
      <c r="AE764" s="44"/>
      <c r="AF764" s="44">
        <f>AF765</f>
        <v>3470.14</v>
      </c>
      <c r="AG764" s="45">
        <v>3470.14</v>
      </c>
      <c r="AH764" s="44">
        <f>AH765</f>
        <v>3466.82</v>
      </c>
      <c r="AI764" s="44"/>
      <c r="AJ764" s="44"/>
      <c r="AK764" s="44"/>
      <c r="AL764" s="44">
        <f>AL765</f>
        <v>3466.82</v>
      </c>
    </row>
    <row r="765" spans="1:38" outlineLevel="4" x14ac:dyDescent="0.25">
      <c r="A765" s="15" t="s">
        <v>146</v>
      </c>
      <c r="B765" s="8" t="s">
        <v>96</v>
      </c>
      <c r="C765" s="8" t="s">
        <v>147</v>
      </c>
      <c r="D765" s="8" t="s">
        <v>534</v>
      </c>
      <c r="E765" s="8"/>
      <c r="F765" s="33">
        <f>F766</f>
        <v>4870.1899999999996</v>
      </c>
      <c r="G765" s="33"/>
      <c r="H765" s="33"/>
      <c r="I765" s="33"/>
      <c r="J765" s="33"/>
      <c r="K765" s="33"/>
      <c r="L765" s="33">
        <f>L766</f>
        <v>4870.1899999999996</v>
      </c>
      <c r="M765" s="9">
        <v>4870.1899999999996</v>
      </c>
      <c r="N765" s="33">
        <f>N766</f>
        <v>0</v>
      </c>
      <c r="O765" s="33"/>
      <c r="P765" s="33"/>
      <c r="Q765" s="33"/>
      <c r="R765" s="33">
        <f>R766</f>
        <v>0</v>
      </c>
      <c r="S765" s="9">
        <v>3470.14</v>
      </c>
      <c r="T765" s="33">
        <f>T766</f>
        <v>0</v>
      </c>
      <c r="U765" s="33"/>
      <c r="V765" s="33"/>
      <c r="W765" s="33"/>
      <c r="X765" s="33">
        <f>X766</f>
        <v>0</v>
      </c>
      <c r="Y765" s="9">
        <v>3466.82</v>
      </c>
      <c r="Z765" s="44">
        <f>Z766</f>
        <v>3470.14</v>
      </c>
      <c r="AA765" s="44"/>
      <c r="AB765" s="44"/>
      <c r="AC765" s="44"/>
      <c r="AD765" s="44"/>
      <c r="AE765" s="44"/>
      <c r="AF765" s="44">
        <f>AF766</f>
        <v>3470.14</v>
      </c>
      <c r="AG765" s="45">
        <v>3470.14</v>
      </c>
      <c r="AH765" s="44">
        <f>AH766</f>
        <v>3466.82</v>
      </c>
      <c r="AI765" s="44"/>
      <c r="AJ765" s="44"/>
      <c r="AK765" s="44"/>
      <c r="AL765" s="44">
        <f>AL766</f>
        <v>3466.82</v>
      </c>
    </row>
    <row r="766" spans="1:38" ht="38.25" outlineLevel="5" x14ac:dyDescent="0.25">
      <c r="A766" s="15" t="s">
        <v>112</v>
      </c>
      <c r="B766" s="8" t="s">
        <v>96</v>
      </c>
      <c r="C766" s="8" t="s">
        <v>147</v>
      </c>
      <c r="D766" s="8" t="s">
        <v>534</v>
      </c>
      <c r="E766" s="8" t="s">
        <v>113</v>
      </c>
      <c r="F766" s="33">
        <v>4870.1899999999996</v>
      </c>
      <c r="G766" s="33"/>
      <c r="H766" s="33"/>
      <c r="I766" s="33"/>
      <c r="J766" s="33"/>
      <c r="K766" s="33"/>
      <c r="L766" s="34">
        <f>SUM(F766:K766)</f>
        <v>4870.1899999999996</v>
      </c>
      <c r="M766" s="9">
        <v>4870.1899999999996</v>
      </c>
      <c r="N766" s="33"/>
      <c r="O766" s="33"/>
      <c r="P766" s="33"/>
      <c r="Q766" s="33"/>
      <c r="R766" s="34">
        <f>SUM(N766:Q766)</f>
        <v>0</v>
      </c>
      <c r="S766" s="9">
        <v>3470.14</v>
      </c>
      <c r="T766" s="33"/>
      <c r="U766" s="33"/>
      <c r="V766" s="33"/>
      <c r="W766" s="33"/>
      <c r="X766" s="34">
        <f>SUM(T766:W766)</f>
        <v>0</v>
      </c>
      <c r="Y766" s="9">
        <v>3466.82</v>
      </c>
      <c r="Z766" s="44">
        <v>3470.14</v>
      </c>
      <c r="AA766" s="44"/>
      <c r="AB766" s="44"/>
      <c r="AC766" s="44"/>
      <c r="AD766" s="44"/>
      <c r="AE766" s="44"/>
      <c r="AF766" s="46">
        <f>SUM(Z766:AE766)</f>
        <v>3470.14</v>
      </c>
      <c r="AG766" s="45">
        <v>3470.14</v>
      </c>
      <c r="AH766" s="44">
        <v>3466.82</v>
      </c>
      <c r="AI766" s="44"/>
      <c r="AJ766" s="44"/>
      <c r="AK766" s="44"/>
      <c r="AL766" s="46">
        <f>SUM(AH766:AK766)</f>
        <v>3466.82</v>
      </c>
    </row>
    <row r="767" spans="1:38" s="12" customFormat="1" ht="25.5" x14ac:dyDescent="0.2">
      <c r="A767" s="7" t="s">
        <v>535</v>
      </c>
      <c r="B767" s="13"/>
      <c r="C767" s="13"/>
      <c r="D767" s="13" t="s">
        <v>536</v>
      </c>
      <c r="E767" s="13"/>
      <c r="F767" s="30">
        <f>F768</f>
        <v>5568.18</v>
      </c>
      <c r="G767" s="30"/>
      <c r="H767" s="30"/>
      <c r="I767" s="30"/>
      <c r="J767" s="30"/>
      <c r="K767" s="30"/>
      <c r="L767" s="30">
        <f>L768</f>
        <v>5568.18</v>
      </c>
      <c r="M767" s="14">
        <v>5568.18</v>
      </c>
      <c r="N767" s="30">
        <f>N768</f>
        <v>0</v>
      </c>
      <c r="O767" s="30"/>
      <c r="P767" s="30"/>
      <c r="Q767" s="30"/>
      <c r="R767" s="30">
        <f>R768</f>
        <v>0</v>
      </c>
      <c r="S767" s="14">
        <v>5568.18</v>
      </c>
      <c r="T767" s="30">
        <f>T768</f>
        <v>0</v>
      </c>
      <c r="U767" s="30"/>
      <c r="V767" s="30"/>
      <c r="W767" s="30"/>
      <c r="X767" s="30">
        <f>X768</f>
        <v>0</v>
      </c>
      <c r="Y767" s="14">
        <v>5568.18</v>
      </c>
      <c r="Z767" s="42">
        <f>Z768</f>
        <v>5568.18</v>
      </c>
      <c r="AA767" s="42"/>
      <c r="AB767" s="42"/>
      <c r="AC767" s="42"/>
      <c r="AD767" s="42"/>
      <c r="AE767" s="42"/>
      <c r="AF767" s="42">
        <f>AF768</f>
        <v>5568.18</v>
      </c>
      <c r="AG767" s="43">
        <v>5568.18</v>
      </c>
      <c r="AH767" s="42">
        <f>AH768</f>
        <v>5568.18</v>
      </c>
      <c r="AI767" s="42"/>
      <c r="AJ767" s="42"/>
      <c r="AK767" s="42"/>
      <c r="AL767" s="42">
        <f>AL768</f>
        <v>5568.18</v>
      </c>
    </row>
    <row r="768" spans="1:38" ht="51" outlineLevel="1" x14ac:dyDescent="0.25">
      <c r="A768" s="15" t="s">
        <v>537</v>
      </c>
      <c r="B768" s="8"/>
      <c r="C768" s="8"/>
      <c r="D768" s="8" t="s">
        <v>538</v>
      </c>
      <c r="E768" s="8"/>
      <c r="F768" s="33">
        <f>F769</f>
        <v>5568.18</v>
      </c>
      <c r="G768" s="33"/>
      <c r="H768" s="33"/>
      <c r="I768" s="33"/>
      <c r="J768" s="33"/>
      <c r="K768" s="33"/>
      <c r="L768" s="33">
        <f>L769</f>
        <v>5568.18</v>
      </c>
      <c r="M768" s="9">
        <v>5568.18</v>
      </c>
      <c r="N768" s="33">
        <f>N769</f>
        <v>0</v>
      </c>
      <c r="O768" s="33"/>
      <c r="P768" s="33"/>
      <c r="Q768" s="33"/>
      <c r="R768" s="33">
        <f>R769</f>
        <v>0</v>
      </c>
      <c r="S768" s="9">
        <v>5568.18</v>
      </c>
      <c r="T768" s="33">
        <f>T769</f>
        <v>0</v>
      </c>
      <c r="U768" s="33"/>
      <c r="V768" s="33"/>
      <c r="W768" s="33"/>
      <c r="X768" s="33">
        <f>X769</f>
        <v>0</v>
      </c>
      <c r="Y768" s="9">
        <v>5568.18</v>
      </c>
      <c r="Z768" s="44">
        <f>Z769</f>
        <v>5568.18</v>
      </c>
      <c r="AA768" s="44"/>
      <c r="AB768" s="44"/>
      <c r="AC768" s="44"/>
      <c r="AD768" s="44"/>
      <c r="AE768" s="44"/>
      <c r="AF768" s="44">
        <f>AF769</f>
        <v>5568.18</v>
      </c>
      <c r="AG768" s="45">
        <v>5568.18</v>
      </c>
      <c r="AH768" s="44">
        <f>AH769</f>
        <v>5568.18</v>
      </c>
      <c r="AI768" s="44"/>
      <c r="AJ768" s="44"/>
      <c r="AK768" s="44"/>
      <c r="AL768" s="44">
        <f>AL769</f>
        <v>5568.18</v>
      </c>
    </row>
    <row r="769" spans="1:38" ht="38.25" outlineLevel="2" x14ac:dyDescent="0.25">
      <c r="A769" s="15" t="s">
        <v>539</v>
      </c>
      <c r="B769" s="8"/>
      <c r="C769" s="8"/>
      <c r="D769" s="8" t="s">
        <v>540</v>
      </c>
      <c r="E769" s="8"/>
      <c r="F769" s="33">
        <f>F770</f>
        <v>5568.18</v>
      </c>
      <c r="G769" s="33"/>
      <c r="H769" s="33"/>
      <c r="I769" s="33"/>
      <c r="J769" s="33"/>
      <c r="K769" s="33"/>
      <c r="L769" s="33">
        <f>L770</f>
        <v>5568.18</v>
      </c>
      <c r="M769" s="9">
        <v>5568.18</v>
      </c>
      <c r="N769" s="33">
        <f>N770</f>
        <v>0</v>
      </c>
      <c r="O769" s="33"/>
      <c r="P769" s="33"/>
      <c r="Q769" s="33"/>
      <c r="R769" s="33">
        <f>R770</f>
        <v>0</v>
      </c>
      <c r="S769" s="9">
        <v>5568.18</v>
      </c>
      <c r="T769" s="33">
        <f>T770</f>
        <v>0</v>
      </c>
      <c r="U769" s="33"/>
      <c r="V769" s="33"/>
      <c r="W769" s="33"/>
      <c r="X769" s="33">
        <f>X770</f>
        <v>0</v>
      </c>
      <c r="Y769" s="9">
        <v>5568.18</v>
      </c>
      <c r="Z769" s="44">
        <f>Z770</f>
        <v>5568.18</v>
      </c>
      <c r="AA769" s="44"/>
      <c r="AB769" s="44"/>
      <c r="AC769" s="44"/>
      <c r="AD769" s="44"/>
      <c r="AE769" s="44"/>
      <c r="AF769" s="44">
        <f>AF770</f>
        <v>5568.18</v>
      </c>
      <c r="AG769" s="45">
        <v>5568.18</v>
      </c>
      <c r="AH769" s="44">
        <f>AH770</f>
        <v>5568.18</v>
      </c>
      <c r="AI769" s="44"/>
      <c r="AJ769" s="44"/>
      <c r="AK769" s="44"/>
      <c r="AL769" s="44">
        <f>AL770</f>
        <v>5568.18</v>
      </c>
    </row>
    <row r="770" spans="1:38" ht="25.5" outlineLevel="3" x14ac:dyDescent="0.25">
      <c r="A770" s="15" t="s">
        <v>395</v>
      </c>
      <c r="B770" s="8" t="s">
        <v>67</v>
      </c>
      <c r="C770" s="8"/>
      <c r="D770" s="8" t="s">
        <v>540</v>
      </c>
      <c r="E770" s="8"/>
      <c r="F770" s="33">
        <f>F771</f>
        <v>5568.18</v>
      </c>
      <c r="G770" s="33"/>
      <c r="H770" s="33"/>
      <c r="I770" s="33"/>
      <c r="J770" s="33"/>
      <c r="K770" s="33"/>
      <c r="L770" s="33">
        <f>L771</f>
        <v>5568.18</v>
      </c>
      <c r="M770" s="9">
        <v>5568.18</v>
      </c>
      <c r="N770" s="33">
        <f>N771</f>
        <v>0</v>
      </c>
      <c r="O770" s="33"/>
      <c r="P770" s="33"/>
      <c r="Q770" s="33"/>
      <c r="R770" s="33">
        <f>R771</f>
        <v>0</v>
      </c>
      <c r="S770" s="9">
        <v>5568.18</v>
      </c>
      <c r="T770" s="33">
        <f>T771</f>
        <v>0</v>
      </c>
      <c r="U770" s="33"/>
      <c r="V770" s="33"/>
      <c r="W770" s="33"/>
      <c r="X770" s="33">
        <f>X771</f>
        <v>0</v>
      </c>
      <c r="Y770" s="9">
        <v>5568.18</v>
      </c>
      <c r="Z770" s="44">
        <f>Z771</f>
        <v>5568.18</v>
      </c>
      <c r="AA770" s="44"/>
      <c r="AB770" s="44"/>
      <c r="AC770" s="44"/>
      <c r="AD770" s="44"/>
      <c r="AE770" s="44"/>
      <c r="AF770" s="44">
        <f>AF771</f>
        <v>5568.18</v>
      </c>
      <c r="AG770" s="45">
        <v>5568.18</v>
      </c>
      <c r="AH770" s="44">
        <f>AH771</f>
        <v>5568.18</v>
      </c>
      <c r="AI770" s="44"/>
      <c r="AJ770" s="44"/>
      <c r="AK770" s="44"/>
      <c r="AL770" s="44">
        <f>AL771</f>
        <v>5568.18</v>
      </c>
    </row>
    <row r="771" spans="1:38" ht="25.5" outlineLevel="4" x14ac:dyDescent="0.25">
      <c r="A771" s="15" t="s">
        <v>541</v>
      </c>
      <c r="B771" s="8" t="s">
        <v>67</v>
      </c>
      <c r="C771" s="8" t="s">
        <v>67</v>
      </c>
      <c r="D771" s="8" t="s">
        <v>540</v>
      </c>
      <c r="E771" s="8"/>
      <c r="F771" s="33">
        <f>F772</f>
        <v>5568.18</v>
      </c>
      <c r="G771" s="33"/>
      <c r="H771" s="33"/>
      <c r="I771" s="33"/>
      <c r="J771" s="33"/>
      <c r="K771" s="33"/>
      <c r="L771" s="33">
        <f>L772</f>
        <v>5568.18</v>
      </c>
      <c r="M771" s="9">
        <v>5568.18</v>
      </c>
      <c r="N771" s="33">
        <f>N772</f>
        <v>0</v>
      </c>
      <c r="O771" s="33"/>
      <c r="P771" s="33"/>
      <c r="Q771" s="33"/>
      <c r="R771" s="33">
        <f>R772</f>
        <v>0</v>
      </c>
      <c r="S771" s="9">
        <v>5568.18</v>
      </c>
      <c r="T771" s="33">
        <f>T772</f>
        <v>0</v>
      </c>
      <c r="U771" s="33"/>
      <c r="V771" s="33"/>
      <c r="W771" s="33"/>
      <c r="X771" s="33">
        <f>X772</f>
        <v>0</v>
      </c>
      <c r="Y771" s="9">
        <v>5568.18</v>
      </c>
      <c r="Z771" s="44">
        <f>Z772</f>
        <v>5568.18</v>
      </c>
      <c r="AA771" s="44"/>
      <c r="AB771" s="44"/>
      <c r="AC771" s="44"/>
      <c r="AD771" s="44"/>
      <c r="AE771" s="44"/>
      <c r="AF771" s="44">
        <f>AF772</f>
        <v>5568.18</v>
      </c>
      <c r="AG771" s="45">
        <v>5568.18</v>
      </c>
      <c r="AH771" s="44">
        <f>AH772</f>
        <v>5568.18</v>
      </c>
      <c r="AI771" s="44"/>
      <c r="AJ771" s="44"/>
      <c r="AK771" s="44"/>
      <c r="AL771" s="44">
        <f>AL772</f>
        <v>5568.18</v>
      </c>
    </row>
    <row r="772" spans="1:38" outlineLevel="5" x14ac:dyDescent="0.25">
      <c r="A772" s="15" t="s">
        <v>17</v>
      </c>
      <c r="B772" s="8" t="s">
        <v>67</v>
      </c>
      <c r="C772" s="8" t="s">
        <v>67</v>
      </c>
      <c r="D772" s="8" t="s">
        <v>540</v>
      </c>
      <c r="E772" s="8" t="s">
        <v>18</v>
      </c>
      <c r="F772" s="33">
        <v>5568.18</v>
      </c>
      <c r="G772" s="33"/>
      <c r="H772" s="33"/>
      <c r="I772" s="33"/>
      <c r="J772" s="33"/>
      <c r="K772" s="33"/>
      <c r="L772" s="34">
        <f>SUM(F772:K772)</f>
        <v>5568.18</v>
      </c>
      <c r="M772" s="9">
        <v>5568.18</v>
      </c>
      <c r="N772" s="33"/>
      <c r="O772" s="33"/>
      <c r="P772" s="33"/>
      <c r="Q772" s="33"/>
      <c r="R772" s="34">
        <f>SUM(N772:Q772)</f>
        <v>0</v>
      </c>
      <c r="S772" s="9">
        <v>5568.18</v>
      </c>
      <c r="T772" s="33"/>
      <c r="U772" s="33"/>
      <c r="V772" s="33"/>
      <c r="W772" s="33"/>
      <c r="X772" s="34">
        <f>SUM(T772:W772)</f>
        <v>0</v>
      </c>
      <c r="Y772" s="9">
        <v>5568.18</v>
      </c>
      <c r="Z772" s="44">
        <v>5568.18</v>
      </c>
      <c r="AA772" s="44"/>
      <c r="AB772" s="44"/>
      <c r="AC772" s="44"/>
      <c r="AD772" s="44"/>
      <c r="AE772" s="44"/>
      <c r="AF772" s="46">
        <f>SUM(Z772:AE772)</f>
        <v>5568.18</v>
      </c>
      <c r="AG772" s="45">
        <v>5568.18</v>
      </c>
      <c r="AH772" s="44">
        <v>5568.18</v>
      </c>
      <c r="AI772" s="44"/>
      <c r="AJ772" s="44"/>
      <c r="AK772" s="44"/>
      <c r="AL772" s="46">
        <f>SUM(AH772:AK772)</f>
        <v>5568.18</v>
      </c>
    </row>
    <row r="773" spans="1:38" s="12" customFormat="1" ht="38.25" x14ac:dyDescent="0.2">
      <c r="A773" s="7" t="s">
        <v>542</v>
      </c>
      <c r="B773" s="13"/>
      <c r="C773" s="13"/>
      <c r="D773" s="13" t="s">
        <v>543</v>
      </c>
      <c r="E773" s="13"/>
      <c r="F773" s="30">
        <f>F774+F779</f>
        <v>359.91</v>
      </c>
      <c r="G773" s="30"/>
      <c r="H773" s="30"/>
      <c r="I773" s="30"/>
      <c r="J773" s="30"/>
      <c r="K773" s="30"/>
      <c r="L773" s="30">
        <f>L774+L779</f>
        <v>359.91</v>
      </c>
      <c r="M773" s="14">
        <v>359.91</v>
      </c>
      <c r="N773" s="30">
        <f>N774+N779</f>
        <v>0</v>
      </c>
      <c r="O773" s="30"/>
      <c r="P773" s="30"/>
      <c r="Q773" s="30"/>
      <c r="R773" s="30">
        <f>R774+R779</f>
        <v>0</v>
      </c>
      <c r="S773" s="14">
        <v>39.11</v>
      </c>
      <c r="T773" s="30">
        <f>T774+T779</f>
        <v>0</v>
      </c>
      <c r="U773" s="30"/>
      <c r="V773" s="30"/>
      <c r="W773" s="30"/>
      <c r="X773" s="30">
        <f>X774+X779</f>
        <v>0</v>
      </c>
      <c r="Y773" s="14">
        <v>79.349999999999994</v>
      </c>
      <c r="Z773" s="42">
        <f>Z774+Z779</f>
        <v>39.11</v>
      </c>
      <c r="AA773" s="42"/>
      <c r="AB773" s="42"/>
      <c r="AC773" s="42"/>
      <c r="AD773" s="42"/>
      <c r="AE773" s="42"/>
      <c r="AF773" s="42">
        <f>AF774+AF779</f>
        <v>39.11</v>
      </c>
      <c r="AG773" s="43">
        <v>39.11</v>
      </c>
      <c r="AH773" s="42">
        <f>AH774+AH779</f>
        <v>79.349999999999994</v>
      </c>
      <c r="AI773" s="42"/>
      <c r="AJ773" s="42"/>
      <c r="AK773" s="42"/>
      <c r="AL773" s="42">
        <f>AL774+AL779</f>
        <v>79.349999999999994</v>
      </c>
    </row>
    <row r="774" spans="1:38" ht="140.25" outlineLevel="1" x14ac:dyDescent="0.25">
      <c r="A774" s="15" t="s">
        <v>544</v>
      </c>
      <c r="B774" s="8"/>
      <c r="C774" s="8"/>
      <c r="D774" s="8" t="s">
        <v>545</v>
      </c>
      <c r="E774" s="8"/>
      <c r="F774" s="33">
        <f>F775</f>
        <v>348</v>
      </c>
      <c r="G774" s="33"/>
      <c r="H774" s="33"/>
      <c r="I774" s="33"/>
      <c r="J774" s="33"/>
      <c r="K774" s="33"/>
      <c r="L774" s="33">
        <f>L775</f>
        <v>348</v>
      </c>
      <c r="M774" s="9">
        <v>348</v>
      </c>
      <c r="N774" s="33">
        <f>N775</f>
        <v>0</v>
      </c>
      <c r="O774" s="33"/>
      <c r="P774" s="33"/>
      <c r="Q774" s="33"/>
      <c r="R774" s="33">
        <f>R775</f>
        <v>0</v>
      </c>
      <c r="S774" s="9">
        <v>26</v>
      </c>
      <c r="T774" s="33">
        <f>T775</f>
        <v>0</v>
      </c>
      <c r="U774" s="33"/>
      <c r="V774" s="33"/>
      <c r="W774" s="33"/>
      <c r="X774" s="33">
        <f>X775</f>
        <v>0</v>
      </c>
      <c r="Y774" s="9">
        <v>26</v>
      </c>
      <c r="Z774" s="44">
        <f>Z775</f>
        <v>26</v>
      </c>
      <c r="AA774" s="44"/>
      <c r="AB774" s="44"/>
      <c r="AC774" s="44"/>
      <c r="AD774" s="44"/>
      <c r="AE774" s="44"/>
      <c r="AF774" s="44">
        <f>AF775</f>
        <v>26</v>
      </c>
      <c r="AG774" s="45">
        <v>26</v>
      </c>
      <c r="AH774" s="44">
        <f>AH775</f>
        <v>26</v>
      </c>
      <c r="AI774" s="44"/>
      <c r="AJ774" s="44"/>
      <c r="AK774" s="44"/>
      <c r="AL774" s="44">
        <f>AL775</f>
        <v>26</v>
      </c>
    </row>
    <row r="775" spans="1:38" ht="51" outlineLevel="2" x14ac:dyDescent="0.25">
      <c r="A775" s="15" t="s">
        <v>546</v>
      </c>
      <c r="B775" s="8"/>
      <c r="C775" s="8"/>
      <c r="D775" s="8" t="s">
        <v>547</v>
      </c>
      <c r="E775" s="8"/>
      <c r="F775" s="33">
        <f>F776</f>
        <v>348</v>
      </c>
      <c r="G775" s="33"/>
      <c r="H775" s="33"/>
      <c r="I775" s="33"/>
      <c r="J775" s="33"/>
      <c r="K775" s="33"/>
      <c r="L775" s="33">
        <f>L776</f>
        <v>348</v>
      </c>
      <c r="M775" s="9">
        <v>348</v>
      </c>
      <c r="N775" s="33">
        <f>N776</f>
        <v>0</v>
      </c>
      <c r="O775" s="33"/>
      <c r="P775" s="33"/>
      <c r="Q775" s="33"/>
      <c r="R775" s="33">
        <f>R776</f>
        <v>0</v>
      </c>
      <c r="S775" s="9">
        <v>26</v>
      </c>
      <c r="T775" s="33">
        <f>T776</f>
        <v>0</v>
      </c>
      <c r="U775" s="33"/>
      <c r="V775" s="33"/>
      <c r="W775" s="33"/>
      <c r="X775" s="33">
        <f>X776</f>
        <v>0</v>
      </c>
      <c r="Y775" s="9">
        <v>26</v>
      </c>
      <c r="Z775" s="44">
        <f>Z776</f>
        <v>26</v>
      </c>
      <c r="AA775" s="44"/>
      <c r="AB775" s="44"/>
      <c r="AC775" s="44"/>
      <c r="AD775" s="44"/>
      <c r="AE775" s="44"/>
      <c r="AF775" s="44">
        <f>AF776</f>
        <v>26</v>
      </c>
      <c r="AG775" s="45">
        <v>26</v>
      </c>
      <c r="AH775" s="44">
        <f>AH776</f>
        <v>26</v>
      </c>
      <c r="AI775" s="44"/>
      <c r="AJ775" s="44"/>
      <c r="AK775" s="44"/>
      <c r="AL775" s="44">
        <f>AL776</f>
        <v>26</v>
      </c>
    </row>
    <row r="776" spans="1:38" ht="38.25" outlineLevel="3" x14ac:dyDescent="0.25">
      <c r="A776" s="15" t="s">
        <v>250</v>
      </c>
      <c r="B776" s="8" t="s">
        <v>32</v>
      </c>
      <c r="C776" s="8"/>
      <c r="D776" s="8" t="s">
        <v>547</v>
      </c>
      <c r="E776" s="8"/>
      <c r="F776" s="33">
        <f>F777</f>
        <v>348</v>
      </c>
      <c r="G776" s="33"/>
      <c r="H776" s="33"/>
      <c r="I776" s="33"/>
      <c r="J776" s="33"/>
      <c r="K776" s="33"/>
      <c r="L776" s="33">
        <f>L777</f>
        <v>348</v>
      </c>
      <c r="M776" s="9">
        <v>348</v>
      </c>
      <c r="N776" s="33">
        <f>N777</f>
        <v>0</v>
      </c>
      <c r="O776" s="33"/>
      <c r="P776" s="33"/>
      <c r="Q776" s="33"/>
      <c r="R776" s="33">
        <f>R777</f>
        <v>0</v>
      </c>
      <c r="S776" s="9">
        <v>26</v>
      </c>
      <c r="T776" s="33">
        <f>T777</f>
        <v>0</v>
      </c>
      <c r="U776" s="33"/>
      <c r="V776" s="33"/>
      <c r="W776" s="33"/>
      <c r="X776" s="33">
        <f>X777</f>
        <v>0</v>
      </c>
      <c r="Y776" s="9">
        <v>26</v>
      </c>
      <c r="Z776" s="44">
        <f>Z777</f>
        <v>26</v>
      </c>
      <c r="AA776" s="44"/>
      <c r="AB776" s="44"/>
      <c r="AC776" s="44"/>
      <c r="AD776" s="44"/>
      <c r="AE776" s="44"/>
      <c r="AF776" s="44">
        <f>AF777</f>
        <v>26</v>
      </c>
      <c r="AG776" s="45">
        <v>26</v>
      </c>
      <c r="AH776" s="44">
        <f>AH777</f>
        <v>26</v>
      </c>
      <c r="AI776" s="44"/>
      <c r="AJ776" s="44"/>
      <c r="AK776" s="44"/>
      <c r="AL776" s="44">
        <f>AL777</f>
        <v>26</v>
      </c>
    </row>
    <row r="777" spans="1:38" ht="38.25" outlineLevel="4" x14ac:dyDescent="0.25">
      <c r="A777" s="15" t="s">
        <v>254</v>
      </c>
      <c r="B777" s="8" t="s">
        <v>32</v>
      </c>
      <c r="C777" s="8" t="s">
        <v>255</v>
      </c>
      <c r="D777" s="8" t="s">
        <v>547</v>
      </c>
      <c r="E777" s="8"/>
      <c r="F777" s="33">
        <f>F778</f>
        <v>348</v>
      </c>
      <c r="G777" s="33"/>
      <c r="H777" s="33"/>
      <c r="I777" s="33"/>
      <c r="J777" s="33"/>
      <c r="K777" s="33"/>
      <c r="L777" s="33">
        <f>L778</f>
        <v>348</v>
      </c>
      <c r="M777" s="9">
        <v>348</v>
      </c>
      <c r="N777" s="33">
        <f>N778</f>
        <v>0</v>
      </c>
      <c r="O777" s="33"/>
      <c r="P777" s="33"/>
      <c r="Q777" s="33"/>
      <c r="R777" s="33">
        <f>R778</f>
        <v>0</v>
      </c>
      <c r="S777" s="9">
        <v>26</v>
      </c>
      <c r="T777" s="33">
        <f>T778</f>
        <v>0</v>
      </c>
      <c r="U777" s="33"/>
      <c r="V777" s="33"/>
      <c r="W777" s="33"/>
      <c r="X777" s="33">
        <f>X778</f>
        <v>0</v>
      </c>
      <c r="Y777" s="9">
        <v>26</v>
      </c>
      <c r="Z777" s="44">
        <f>Z778</f>
        <v>26</v>
      </c>
      <c r="AA777" s="44"/>
      <c r="AB777" s="44"/>
      <c r="AC777" s="44"/>
      <c r="AD777" s="44"/>
      <c r="AE777" s="44"/>
      <c r="AF777" s="44">
        <f>AF778</f>
        <v>26</v>
      </c>
      <c r="AG777" s="45">
        <v>26</v>
      </c>
      <c r="AH777" s="44">
        <f>AH778</f>
        <v>26</v>
      </c>
      <c r="AI777" s="44"/>
      <c r="AJ777" s="44"/>
      <c r="AK777" s="44"/>
      <c r="AL777" s="44">
        <f>AL778</f>
        <v>26</v>
      </c>
    </row>
    <row r="778" spans="1:38" ht="38.25" outlineLevel="5" x14ac:dyDescent="0.25">
      <c r="A778" s="15" t="s">
        <v>58</v>
      </c>
      <c r="B778" s="8" t="s">
        <v>32</v>
      </c>
      <c r="C778" s="8" t="s">
        <v>255</v>
      </c>
      <c r="D778" s="8" t="s">
        <v>547</v>
      </c>
      <c r="E778" s="8" t="s">
        <v>59</v>
      </c>
      <c r="F778" s="33">
        <v>348</v>
      </c>
      <c r="G778" s="33"/>
      <c r="H778" s="33"/>
      <c r="I778" s="33"/>
      <c r="J778" s="33"/>
      <c r="K778" s="33"/>
      <c r="L778" s="34">
        <f>SUM(F778:K778)</f>
        <v>348</v>
      </c>
      <c r="M778" s="9">
        <v>348</v>
      </c>
      <c r="N778" s="33"/>
      <c r="O778" s="33"/>
      <c r="P778" s="33"/>
      <c r="Q778" s="33"/>
      <c r="R778" s="34">
        <f>SUM(N778:Q778)</f>
        <v>0</v>
      </c>
      <c r="S778" s="9">
        <v>26</v>
      </c>
      <c r="T778" s="33"/>
      <c r="U778" s="33"/>
      <c r="V778" s="33"/>
      <c r="W778" s="33"/>
      <c r="X778" s="34">
        <f>SUM(T778:W778)</f>
        <v>0</v>
      </c>
      <c r="Y778" s="9">
        <v>26</v>
      </c>
      <c r="Z778" s="44">
        <v>26</v>
      </c>
      <c r="AA778" s="44"/>
      <c r="AB778" s="44"/>
      <c r="AC778" s="44"/>
      <c r="AD778" s="44"/>
      <c r="AE778" s="44"/>
      <c r="AF778" s="46">
        <f>SUM(Z778:AE778)</f>
        <v>26</v>
      </c>
      <c r="AG778" s="45">
        <v>26</v>
      </c>
      <c r="AH778" s="44">
        <v>26</v>
      </c>
      <c r="AI778" s="44"/>
      <c r="AJ778" s="44"/>
      <c r="AK778" s="44"/>
      <c r="AL778" s="46">
        <f>SUM(AH778:AK778)</f>
        <v>26</v>
      </c>
    </row>
    <row r="779" spans="1:38" ht="76.5" outlineLevel="1" x14ac:dyDescent="0.25">
      <c r="A779" s="15" t="s">
        <v>548</v>
      </c>
      <c r="B779" s="8"/>
      <c r="C779" s="8"/>
      <c r="D779" s="8" t="s">
        <v>549</v>
      </c>
      <c r="E779" s="8"/>
      <c r="F779" s="33">
        <f>F780</f>
        <v>11.91</v>
      </c>
      <c r="G779" s="33"/>
      <c r="H779" s="33"/>
      <c r="I779" s="33"/>
      <c r="J779" s="33"/>
      <c r="K779" s="33"/>
      <c r="L779" s="33">
        <f>L780</f>
        <v>11.91</v>
      </c>
      <c r="M779" s="9">
        <v>11.91</v>
      </c>
      <c r="N779" s="33">
        <f>N780</f>
        <v>0</v>
      </c>
      <c r="O779" s="33"/>
      <c r="P779" s="33"/>
      <c r="Q779" s="33"/>
      <c r="R779" s="33">
        <f>R780</f>
        <v>0</v>
      </c>
      <c r="S779" s="9">
        <v>13.11</v>
      </c>
      <c r="T779" s="33">
        <f>T780</f>
        <v>0</v>
      </c>
      <c r="U779" s="33"/>
      <c r="V779" s="33"/>
      <c r="W779" s="33"/>
      <c r="X779" s="33">
        <f>X780</f>
        <v>0</v>
      </c>
      <c r="Y779" s="9">
        <v>53.35</v>
      </c>
      <c r="Z779" s="44">
        <f>Z780</f>
        <v>13.11</v>
      </c>
      <c r="AA779" s="44"/>
      <c r="AB779" s="44"/>
      <c r="AC779" s="44"/>
      <c r="AD779" s="44"/>
      <c r="AE779" s="44"/>
      <c r="AF779" s="44">
        <f>AF780</f>
        <v>13.11</v>
      </c>
      <c r="AG779" s="45">
        <v>13.11</v>
      </c>
      <c r="AH779" s="44">
        <f>AH780</f>
        <v>53.35</v>
      </c>
      <c r="AI779" s="44"/>
      <c r="AJ779" s="44"/>
      <c r="AK779" s="44"/>
      <c r="AL779" s="44">
        <f>AL780</f>
        <v>53.35</v>
      </c>
    </row>
    <row r="780" spans="1:38" ht="76.5" outlineLevel="2" x14ac:dyDescent="0.25">
      <c r="A780" s="15" t="s">
        <v>550</v>
      </c>
      <c r="B780" s="8"/>
      <c r="C780" s="8"/>
      <c r="D780" s="8" t="s">
        <v>551</v>
      </c>
      <c r="E780" s="8"/>
      <c r="F780" s="33">
        <f>F781</f>
        <v>11.91</v>
      </c>
      <c r="G780" s="33"/>
      <c r="H780" s="33"/>
      <c r="I780" s="33"/>
      <c r="J780" s="33"/>
      <c r="K780" s="33"/>
      <c r="L780" s="33">
        <f>L781</f>
        <v>11.91</v>
      </c>
      <c r="M780" s="9">
        <v>11.91</v>
      </c>
      <c r="N780" s="33">
        <f>N781</f>
        <v>0</v>
      </c>
      <c r="O780" s="33"/>
      <c r="P780" s="33"/>
      <c r="Q780" s="33"/>
      <c r="R780" s="33">
        <f>R781</f>
        <v>0</v>
      </c>
      <c r="S780" s="9">
        <v>13.11</v>
      </c>
      <c r="T780" s="33">
        <f>T781</f>
        <v>0</v>
      </c>
      <c r="U780" s="33"/>
      <c r="V780" s="33"/>
      <c r="W780" s="33"/>
      <c r="X780" s="33">
        <f>X781</f>
        <v>0</v>
      </c>
      <c r="Y780" s="9">
        <v>53.35</v>
      </c>
      <c r="Z780" s="44">
        <f>Z781</f>
        <v>13.11</v>
      </c>
      <c r="AA780" s="44"/>
      <c r="AB780" s="44"/>
      <c r="AC780" s="44"/>
      <c r="AD780" s="44"/>
      <c r="AE780" s="44"/>
      <c r="AF780" s="44">
        <f>AF781</f>
        <v>13.11</v>
      </c>
      <c r="AG780" s="45">
        <v>13.11</v>
      </c>
      <c r="AH780" s="44">
        <f>AH781</f>
        <v>53.35</v>
      </c>
      <c r="AI780" s="44"/>
      <c r="AJ780" s="44"/>
      <c r="AK780" s="44"/>
      <c r="AL780" s="44">
        <f>AL781</f>
        <v>53.35</v>
      </c>
    </row>
    <row r="781" spans="1:38" ht="38.25" outlineLevel="3" x14ac:dyDescent="0.25">
      <c r="A781" s="15" t="s">
        <v>250</v>
      </c>
      <c r="B781" s="8" t="s">
        <v>32</v>
      </c>
      <c r="C781" s="8"/>
      <c r="D781" s="8" t="s">
        <v>551</v>
      </c>
      <c r="E781" s="8"/>
      <c r="F781" s="33">
        <f>F782</f>
        <v>11.91</v>
      </c>
      <c r="G781" s="33"/>
      <c r="H781" s="33"/>
      <c r="I781" s="33"/>
      <c r="J781" s="33"/>
      <c r="K781" s="33"/>
      <c r="L781" s="33">
        <f>L782</f>
        <v>11.91</v>
      </c>
      <c r="M781" s="9">
        <v>11.91</v>
      </c>
      <c r="N781" s="33">
        <f>N782</f>
        <v>0</v>
      </c>
      <c r="O781" s="33"/>
      <c r="P781" s="33"/>
      <c r="Q781" s="33"/>
      <c r="R781" s="33">
        <f>R782</f>
        <v>0</v>
      </c>
      <c r="S781" s="9">
        <v>13.11</v>
      </c>
      <c r="T781" s="33">
        <f>T782</f>
        <v>0</v>
      </c>
      <c r="U781" s="33"/>
      <c r="V781" s="33"/>
      <c r="W781" s="33"/>
      <c r="X781" s="33">
        <f>X782</f>
        <v>0</v>
      </c>
      <c r="Y781" s="9">
        <v>53.35</v>
      </c>
      <c r="Z781" s="44">
        <f>Z782</f>
        <v>13.11</v>
      </c>
      <c r="AA781" s="44"/>
      <c r="AB781" s="44"/>
      <c r="AC781" s="44"/>
      <c r="AD781" s="44"/>
      <c r="AE781" s="44"/>
      <c r="AF781" s="44">
        <f>AF782</f>
        <v>13.11</v>
      </c>
      <c r="AG781" s="45">
        <v>13.11</v>
      </c>
      <c r="AH781" s="44">
        <f>AH782</f>
        <v>53.35</v>
      </c>
      <c r="AI781" s="44"/>
      <c r="AJ781" s="44"/>
      <c r="AK781" s="44"/>
      <c r="AL781" s="44">
        <f>AL782</f>
        <v>53.35</v>
      </c>
    </row>
    <row r="782" spans="1:38" ht="38.25" outlineLevel="4" x14ac:dyDescent="0.25">
      <c r="A782" s="15" t="s">
        <v>254</v>
      </c>
      <c r="B782" s="8" t="s">
        <v>32</v>
      </c>
      <c r="C782" s="8" t="s">
        <v>255</v>
      </c>
      <c r="D782" s="8" t="s">
        <v>551</v>
      </c>
      <c r="E782" s="8"/>
      <c r="F782" s="33">
        <f>F783</f>
        <v>11.91</v>
      </c>
      <c r="G782" s="33"/>
      <c r="H782" s="33"/>
      <c r="I782" s="33"/>
      <c r="J782" s="33"/>
      <c r="K782" s="33"/>
      <c r="L782" s="33">
        <f>L783</f>
        <v>11.91</v>
      </c>
      <c r="M782" s="9">
        <v>11.91</v>
      </c>
      <c r="N782" s="33">
        <f>N783</f>
        <v>0</v>
      </c>
      <c r="O782" s="33"/>
      <c r="P782" s="33"/>
      <c r="Q782" s="33"/>
      <c r="R782" s="33">
        <f>R783</f>
        <v>0</v>
      </c>
      <c r="S782" s="9">
        <v>13.11</v>
      </c>
      <c r="T782" s="33">
        <f>T783</f>
        <v>0</v>
      </c>
      <c r="U782" s="33"/>
      <c r="V782" s="33"/>
      <c r="W782" s="33"/>
      <c r="X782" s="33">
        <f>X783</f>
        <v>0</v>
      </c>
      <c r="Y782" s="9">
        <v>53.35</v>
      </c>
      <c r="Z782" s="44">
        <f>Z783</f>
        <v>13.11</v>
      </c>
      <c r="AA782" s="44"/>
      <c r="AB782" s="44"/>
      <c r="AC782" s="44"/>
      <c r="AD782" s="44"/>
      <c r="AE782" s="44"/>
      <c r="AF782" s="44">
        <f>AF783</f>
        <v>13.11</v>
      </c>
      <c r="AG782" s="45">
        <v>13.11</v>
      </c>
      <c r="AH782" s="44">
        <f>AH783</f>
        <v>53.35</v>
      </c>
      <c r="AI782" s="44"/>
      <c r="AJ782" s="44"/>
      <c r="AK782" s="44"/>
      <c r="AL782" s="44">
        <f>AL783</f>
        <v>53.35</v>
      </c>
    </row>
    <row r="783" spans="1:38" ht="38.25" outlineLevel="5" x14ac:dyDescent="0.25">
      <c r="A783" s="15" t="s">
        <v>58</v>
      </c>
      <c r="B783" s="8" t="s">
        <v>32</v>
      </c>
      <c r="C783" s="8" t="s">
        <v>255</v>
      </c>
      <c r="D783" s="8" t="s">
        <v>551</v>
      </c>
      <c r="E783" s="8" t="s">
        <v>59</v>
      </c>
      <c r="F783" s="33">
        <v>11.91</v>
      </c>
      <c r="G783" s="33"/>
      <c r="H783" s="33"/>
      <c r="I783" s="33"/>
      <c r="J783" s="33"/>
      <c r="K783" s="33"/>
      <c r="L783" s="34">
        <f>SUM(F783:K783)</f>
        <v>11.91</v>
      </c>
      <c r="M783" s="9">
        <v>11.91</v>
      </c>
      <c r="N783" s="33"/>
      <c r="O783" s="33"/>
      <c r="P783" s="33"/>
      <c r="Q783" s="33"/>
      <c r="R783" s="34">
        <f>SUM(N783:Q783)</f>
        <v>0</v>
      </c>
      <c r="S783" s="9">
        <v>13.11</v>
      </c>
      <c r="T783" s="33"/>
      <c r="U783" s="33"/>
      <c r="V783" s="33"/>
      <c r="W783" s="33"/>
      <c r="X783" s="34">
        <f>SUM(T783:W783)</f>
        <v>0</v>
      </c>
      <c r="Y783" s="9">
        <v>53.35</v>
      </c>
      <c r="Z783" s="44">
        <v>13.11</v>
      </c>
      <c r="AA783" s="44"/>
      <c r="AB783" s="44"/>
      <c r="AC783" s="44"/>
      <c r="AD783" s="44"/>
      <c r="AE783" s="44"/>
      <c r="AF783" s="46">
        <f>SUM(Z783:AE783)</f>
        <v>13.11</v>
      </c>
      <c r="AG783" s="45">
        <v>13.11</v>
      </c>
      <c r="AH783" s="44">
        <v>53.35</v>
      </c>
      <c r="AI783" s="44"/>
      <c r="AJ783" s="44"/>
      <c r="AK783" s="44"/>
      <c r="AL783" s="46">
        <f>SUM(AH783:AK783)</f>
        <v>53.35</v>
      </c>
    </row>
    <row r="784" spans="1:38" s="12" customFormat="1" ht="25.5" x14ac:dyDescent="0.2">
      <c r="A784" s="7" t="s">
        <v>552</v>
      </c>
      <c r="B784" s="13"/>
      <c r="C784" s="13"/>
      <c r="D784" s="13" t="s">
        <v>553</v>
      </c>
      <c r="E784" s="13"/>
      <c r="F784" s="30">
        <f>F785+F793+F823+F854</f>
        <v>102396.7</v>
      </c>
      <c r="G784" s="30"/>
      <c r="H784" s="30"/>
      <c r="I784" s="30"/>
      <c r="J784" s="30"/>
      <c r="K784" s="30"/>
      <c r="L784" s="30">
        <f>L785+L793+L823+L854</f>
        <v>102396.7</v>
      </c>
      <c r="M784" s="14">
        <v>102396.71</v>
      </c>
      <c r="N784" s="30">
        <f>N785+N793+N823+N854</f>
        <v>0</v>
      </c>
      <c r="O784" s="30"/>
      <c r="P784" s="30"/>
      <c r="Q784" s="30"/>
      <c r="R784" s="30">
        <f>R785+R793+R823+R854</f>
        <v>0</v>
      </c>
      <c r="S784" s="14">
        <v>102811.409</v>
      </c>
      <c r="T784" s="30">
        <f>T785+T793+T823+T854</f>
        <v>0</v>
      </c>
      <c r="U784" s="30"/>
      <c r="V784" s="30"/>
      <c r="W784" s="30"/>
      <c r="X784" s="30">
        <f>X785+X793+X823+X854</f>
        <v>0</v>
      </c>
      <c r="Y784" s="14">
        <v>106558.72900000001</v>
      </c>
      <c r="Z784" s="42">
        <f>Z785+Z793+Z823+Z854</f>
        <v>102811.39</v>
      </c>
      <c r="AA784" s="42"/>
      <c r="AB784" s="42"/>
      <c r="AC784" s="42"/>
      <c r="AD784" s="42"/>
      <c r="AE784" s="42"/>
      <c r="AF784" s="42">
        <f>AF785+AF793+AF823+AF854</f>
        <v>102811.39</v>
      </c>
      <c r="AG784" s="43">
        <v>102811.409</v>
      </c>
      <c r="AH784" s="42">
        <f>AH785+AH793+AH823+AH854</f>
        <v>106558.72</v>
      </c>
      <c r="AI784" s="42"/>
      <c r="AJ784" s="42"/>
      <c r="AK784" s="42"/>
      <c r="AL784" s="42">
        <f>AL785+AL793+AL823+AL854</f>
        <v>106558.72</v>
      </c>
    </row>
    <row r="785" spans="1:38" outlineLevel="1" x14ac:dyDescent="0.25">
      <c r="A785" s="15" t="s">
        <v>554</v>
      </c>
      <c r="B785" s="8"/>
      <c r="C785" s="8"/>
      <c r="D785" s="8" t="s">
        <v>555</v>
      </c>
      <c r="E785" s="8"/>
      <c r="F785" s="33">
        <f>F786</f>
        <v>2974.28</v>
      </c>
      <c r="G785" s="33"/>
      <c r="H785" s="33"/>
      <c r="I785" s="33"/>
      <c r="J785" s="33"/>
      <c r="K785" s="33"/>
      <c r="L785" s="33">
        <f>L786</f>
        <v>2974.28</v>
      </c>
      <c r="M785" s="9">
        <v>2974.28</v>
      </c>
      <c r="N785" s="33">
        <f>N786</f>
        <v>0</v>
      </c>
      <c r="O785" s="33"/>
      <c r="P785" s="33"/>
      <c r="Q785" s="33"/>
      <c r="R785" s="33">
        <f>R786</f>
        <v>0</v>
      </c>
      <c r="S785" s="9">
        <v>500</v>
      </c>
      <c r="T785" s="33">
        <f>T786</f>
        <v>0</v>
      </c>
      <c r="U785" s="33"/>
      <c r="V785" s="33"/>
      <c r="W785" s="33"/>
      <c r="X785" s="33">
        <f>X786</f>
        <v>0</v>
      </c>
      <c r="Y785" s="9">
        <v>500</v>
      </c>
      <c r="Z785" s="44">
        <f>Z786</f>
        <v>500</v>
      </c>
      <c r="AA785" s="44"/>
      <c r="AB785" s="44"/>
      <c r="AC785" s="44"/>
      <c r="AD785" s="44"/>
      <c r="AE785" s="44"/>
      <c r="AF785" s="44">
        <f>AF786</f>
        <v>500</v>
      </c>
      <c r="AG785" s="45">
        <v>500</v>
      </c>
      <c r="AH785" s="44">
        <f>AH786</f>
        <v>500</v>
      </c>
      <c r="AI785" s="44"/>
      <c r="AJ785" s="44"/>
      <c r="AK785" s="44"/>
      <c r="AL785" s="44">
        <f>AL786</f>
        <v>500</v>
      </c>
    </row>
    <row r="786" spans="1:38" ht="25.5" outlineLevel="2" x14ac:dyDescent="0.25">
      <c r="A786" s="15" t="s">
        <v>556</v>
      </c>
      <c r="B786" s="8"/>
      <c r="C786" s="8"/>
      <c r="D786" s="8" t="s">
        <v>557</v>
      </c>
      <c r="E786" s="8"/>
      <c r="F786" s="33">
        <f>F787+F790</f>
        <v>2974.28</v>
      </c>
      <c r="G786" s="33"/>
      <c r="H786" s="33"/>
      <c r="I786" s="33"/>
      <c r="J786" s="33"/>
      <c r="K786" s="33"/>
      <c r="L786" s="33">
        <f>L787+L790</f>
        <v>2974.28</v>
      </c>
      <c r="M786" s="9">
        <v>2974.28</v>
      </c>
      <c r="N786" s="33">
        <f>N787+N790</f>
        <v>0</v>
      </c>
      <c r="O786" s="33"/>
      <c r="P786" s="33"/>
      <c r="Q786" s="33"/>
      <c r="R786" s="33">
        <f>R787+R790</f>
        <v>0</v>
      </c>
      <c r="S786" s="9">
        <v>500</v>
      </c>
      <c r="T786" s="33">
        <f>T787+T790</f>
        <v>0</v>
      </c>
      <c r="U786" s="33"/>
      <c r="V786" s="33"/>
      <c r="W786" s="33"/>
      <c r="X786" s="33">
        <f>X787+X790</f>
        <v>0</v>
      </c>
      <c r="Y786" s="9">
        <v>500</v>
      </c>
      <c r="Z786" s="44">
        <f>Z787+Z790</f>
        <v>500</v>
      </c>
      <c r="AA786" s="44"/>
      <c r="AB786" s="44"/>
      <c r="AC786" s="44"/>
      <c r="AD786" s="44"/>
      <c r="AE786" s="44"/>
      <c r="AF786" s="44">
        <f>AF787+AF790</f>
        <v>500</v>
      </c>
      <c r="AG786" s="45">
        <v>500</v>
      </c>
      <c r="AH786" s="44">
        <f>AH787+AH790</f>
        <v>500</v>
      </c>
      <c r="AI786" s="44"/>
      <c r="AJ786" s="44"/>
      <c r="AK786" s="44"/>
      <c r="AL786" s="44">
        <f>AL787+AL790</f>
        <v>500</v>
      </c>
    </row>
    <row r="787" spans="1:38" outlineLevel="3" x14ac:dyDescent="0.25">
      <c r="A787" s="15" t="s">
        <v>283</v>
      </c>
      <c r="B787" s="8" t="s">
        <v>24</v>
      </c>
      <c r="C787" s="8"/>
      <c r="D787" s="8" t="s">
        <v>557</v>
      </c>
      <c r="E787" s="8"/>
      <c r="F787" s="33">
        <f>F788</f>
        <v>653.63</v>
      </c>
      <c r="G787" s="33"/>
      <c r="H787" s="33"/>
      <c r="I787" s="33"/>
      <c r="J787" s="33"/>
      <c r="K787" s="33"/>
      <c r="L787" s="33">
        <f>L788</f>
        <v>653.63</v>
      </c>
      <c r="M787" s="9">
        <v>653.63</v>
      </c>
      <c r="N787" s="33">
        <f>N788</f>
        <v>0</v>
      </c>
      <c r="O787" s="33"/>
      <c r="P787" s="33"/>
      <c r="Q787" s="33"/>
      <c r="R787" s="33">
        <f>R788</f>
        <v>0</v>
      </c>
      <c r="S787" s="9">
        <v>500</v>
      </c>
      <c r="T787" s="33">
        <f>T788</f>
        <v>0</v>
      </c>
      <c r="U787" s="33"/>
      <c r="V787" s="33"/>
      <c r="W787" s="33"/>
      <c r="X787" s="33">
        <f>X788</f>
        <v>0</v>
      </c>
      <c r="Y787" s="9">
        <v>500</v>
      </c>
      <c r="Z787" s="44">
        <f>Z788</f>
        <v>500</v>
      </c>
      <c r="AA787" s="44"/>
      <c r="AB787" s="44"/>
      <c r="AC787" s="44"/>
      <c r="AD787" s="44"/>
      <c r="AE787" s="44"/>
      <c r="AF787" s="44">
        <f>AF788</f>
        <v>500</v>
      </c>
      <c r="AG787" s="45">
        <v>500</v>
      </c>
      <c r="AH787" s="44">
        <f>AH788</f>
        <v>500</v>
      </c>
      <c r="AI787" s="44"/>
      <c r="AJ787" s="44"/>
      <c r="AK787" s="44"/>
      <c r="AL787" s="44">
        <f>AL788</f>
        <v>500</v>
      </c>
    </row>
    <row r="788" spans="1:38" outlineLevel="4" x14ac:dyDescent="0.25">
      <c r="A788" s="15" t="s">
        <v>284</v>
      </c>
      <c r="B788" s="8" t="s">
        <v>24</v>
      </c>
      <c r="C788" s="8" t="s">
        <v>285</v>
      </c>
      <c r="D788" s="8" t="s">
        <v>557</v>
      </c>
      <c r="E788" s="8"/>
      <c r="F788" s="33">
        <f>F789</f>
        <v>653.63</v>
      </c>
      <c r="G788" s="33"/>
      <c r="H788" s="33"/>
      <c r="I788" s="33"/>
      <c r="J788" s="33"/>
      <c r="K788" s="33"/>
      <c r="L788" s="33">
        <f>L789</f>
        <v>653.63</v>
      </c>
      <c r="M788" s="9">
        <v>653.63</v>
      </c>
      <c r="N788" s="33">
        <f>N789</f>
        <v>0</v>
      </c>
      <c r="O788" s="33"/>
      <c r="P788" s="33"/>
      <c r="Q788" s="33"/>
      <c r="R788" s="33">
        <f>R789</f>
        <v>0</v>
      </c>
      <c r="S788" s="9">
        <v>500</v>
      </c>
      <c r="T788" s="33">
        <f>T789</f>
        <v>0</v>
      </c>
      <c r="U788" s="33"/>
      <c r="V788" s="33"/>
      <c r="W788" s="33"/>
      <c r="X788" s="33">
        <f>X789</f>
        <v>0</v>
      </c>
      <c r="Y788" s="9">
        <v>500</v>
      </c>
      <c r="Z788" s="44">
        <f>Z789</f>
        <v>500</v>
      </c>
      <c r="AA788" s="44"/>
      <c r="AB788" s="44"/>
      <c r="AC788" s="44"/>
      <c r="AD788" s="44"/>
      <c r="AE788" s="44"/>
      <c r="AF788" s="44">
        <f>AF789</f>
        <v>500</v>
      </c>
      <c r="AG788" s="45">
        <v>500</v>
      </c>
      <c r="AH788" s="44">
        <f>AH789</f>
        <v>500</v>
      </c>
      <c r="AI788" s="44"/>
      <c r="AJ788" s="44"/>
      <c r="AK788" s="44"/>
      <c r="AL788" s="44">
        <f>AL789</f>
        <v>500</v>
      </c>
    </row>
    <row r="789" spans="1:38" outlineLevel="5" x14ac:dyDescent="0.25">
      <c r="A789" s="15" t="s">
        <v>558</v>
      </c>
      <c r="B789" s="8" t="s">
        <v>24</v>
      </c>
      <c r="C789" s="8" t="s">
        <v>285</v>
      </c>
      <c r="D789" s="8" t="s">
        <v>557</v>
      </c>
      <c r="E789" s="8" t="s">
        <v>559</v>
      </c>
      <c r="F789" s="33">
        <v>653.63</v>
      </c>
      <c r="G789" s="33"/>
      <c r="H789" s="33"/>
      <c r="I789" s="33"/>
      <c r="J789" s="33"/>
      <c r="K789" s="33"/>
      <c r="L789" s="34">
        <f>SUM(F789:K789)</f>
        <v>653.63</v>
      </c>
      <c r="M789" s="9">
        <v>653.63</v>
      </c>
      <c r="N789" s="33"/>
      <c r="O789" s="33"/>
      <c r="P789" s="33"/>
      <c r="Q789" s="33"/>
      <c r="R789" s="34">
        <f>SUM(N789:Q789)</f>
        <v>0</v>
      </c>
      <c r="S789" s="9">
        <v>500</v>
      </c>
      <c r="T789" s="33"/>
      <c r="U789" s="33"/>
      <c r="V789" s="33"/>
      <c r="W789" s="33"/>
      <c r="X789" s="34">
        <f>SUM(T789:W789)</f>
        <v>0</v>
      </c>
      <c r="Y789" s="9">
        <v>500</v>
      </c>
      <c r="Z789" s="44">
        <v>500</v>
      </c>
      <c r="AA789" s="44"/>
      <c r="AB789" s="44"/>
      <c r="AC789" s="44"/>
      <c r="AD789" s="44"/>
      <c r="AE789" s="44"/>
      <c r="AF789" s="46">
        <f>SUM(Z789:AE789)</f>
        <v>500</v>
      </c>
      <c r="AG789" s="45">
        <v>500</v>
      </c>
      <c r="AH789" s="44">
        <v>500</v>
      </c>
      <c r="AI789" s="44"/>
      <c r="AJ789" s="44"/>
      <c r="AK789" s="44"/>
      <c r="AL789" s="46">
        <f>SUM(AH789:AK789)</f>
        <v>500</v>
      </c>
    </row>
    <row r="790" spans="1:38" ht="25.5" outlineLevel="3" x14ac:dyDescent="0.25">
      <c r="A790" s="15" t="s">
        <v>395</v>
      </c>
      <c r="B790" s="8" t="s">
        <v>67</v>
      </c>
      <c r="C790" s="8"/>
      <c r="D790" s="8" t="s">
        <v>557</v>
      </c>
      <c r="E790" s="8"/>
      <c r="F790" s="33">
        <f>F791</f>
        <v>2320.65</v>
      </c>
      <c r="G790" s="33"/>
      <c r="H790" s="33"/>
      <c r="I790" s="33"/>
      <c r="J790" s="33"/>
      <c r="K790" s="33"/>
      <c r="L790" s="33">
        <f>L791</f>
        <v>2320.65</v>
      </c>
      <c r="M790" s="9">
        <v>2320.65</v>
      </c>
      <c r="N790" s="33">
        <f>N791</f>
        <v>0</v>
      </c>
      <c r="O790" s="33"/>
      <c r="P790" s="33"/>
      <c r="Q790" s="33"/>
      <c r="R790" s="33">
        <f>R791</f>
        <v>0</v>
      </c>
      <c r="S790" s="9">
        <v>0</v>
      </c>
      <c r="T790" s="33">
        <f>T791</f>
        <v>0</v>
      </c>
      <c r="U790" s="33"/>
      <c r="V790" s="33"/>
      <c r="W790" s="33"/>
      <c r="X790" s="33">
        <f>X791</f>
        <v>0</v>
      </c>
      <c r="Y790" s="9">
        <v>0</v>
      </c>
      <c r="Z790" s="44">
        <f>Z791</f>
        <v>0</v>
      </c>
      <c r="AA790" s="44"/>
      <c r="AB790" s="44"/>
      <c r="AC790" s="44"/>
      <c r="AD790" s="44"/>
      <c r="AE790" s="44"/>
      <c r="AF790" s="44">
        <f>AF791</f>
        <v>0</v>
      </c>
      <c r="AG790" s="45">
        <v>0</v>
      </c>
      <c r="AH790" s="44">
        <f>AH791</f>
        <v>0</v>
      </c>
      <c r="AI790" s="44"/>
      <c r="AJ790" s="44"/>
      <c r="AK790" s="44"/>
      <c r="AL790" s="44">
        <f>AL791</f>
        <v>0</v>
      </c>
    </row>
    <row r="791" spans="1:38" outlineLevel="4" x14ac:dyDescent="0.25">
      <c r="A791" s="15" t="s">
        <v>407</v>
      </c>
      <c r="B791" s="8" t="s">
        <v>67</v>
      </c>
      <c r="C791" s="8" t="s">
        <v>16</v>
      </c>
      <c r="D791" s="8" t="s">
        <v>557</v>
      </c>
      <c r="E791" s="8"/>
      <c r="F791" s="33">
        <f>F792</f>
        <v>2320.65</v>
      </c>
      <c r="G791" s="33"/>
      <c r="H791" s="33"/>
      <c r="I791" s="33"/>
      <c r="J791" s="33"/>
      <c r="K791" s="33"/>
      <c r="L791" s="33">
        <f>L792</f>
        <v>2320.65</v>
      </c>
      <c r="M791" s="9">
        <v>2320.65</v>
      </c>
      <c r="N791" s="33">
        <f>N792</f>
        <v>0</v>
      </c>
      <c r="O791" s="33"/>
      <c r="P791" s="33"/>
      <c r="Q791" s="33"/>
      <c r="R791" s="33">
        <f>R792</f>
        <v>0</v>
      </c>
      <c r="S791" s="9">
        <v>0</v>
      </c>
      <c r="T791" s="33">
        <f>T792</f>
        <v>0</v>
      </c>
      <c r="U791" s="33"/>
      <c r="V791" s="33"/>
      <c r="W791" s="33"/>
      <c r="X791" s="33">
        <f>X792</f>
        <v>0</v>
      </c>
      <c r="Y791" s="9">
        <v>0</v>
      </c>
      <c r="Z791" s="44">
        <f>Z792</f>
        <v>0</v>
      </c>
      <c r="AA791" s="44"/>
      <c r="AB791" s="44"/>
      <c r="AC791" s="44"/>
      <c r="AD791" s="44"/>
      <c r="AE791" s="44"/>
      <c r="AF791" s="44">
        <f>AF792</f>
        <v>0</v>
      </c>
      <c r="AG791" s="45">
        <v>0</v>
      </c>
      <c r="AH791" s="44">
        <f>AH792</f>
        <v>0</v>
      </c>
      <c r="AI791" s="44"/>
      <c r="AJ791" s="44"/>
      <c r="AK791" s="44"/>
      <c r="AL791" s="44">
        <f>AL792</f>
        <v>0</v>
      </c>
    </row>
    <row r="792" spans="1:38" outlineLevel="5" x14ac:dyDescent="0.25">
      <c r="A792" s="15" t="s">
        <v>558</v>
      </c>
      <c r="B792" s="8" t="s">
        <v>67</v>
      </c>
      <c r="C792" s="8" t="s">
        <v>16</v>
      </c>
      <c r="D792" s="8" t="s">
        <v>557</v>
      </c>
      <c r="E792" s="8" t="s">
        <v>559</v>
      </c>
      <c r="F792" s="33">
        <v>2320.65</v>
      </c>
      <c r="G792" s="33"/>
      <c r="H792" s="33"/>
      <c r="I792" s="33"/>
      <c r="J792" s="33"/>
      <c r="K792" s="33"/>
      <c r="L792" s="34">
        <f>SUM(F792:K792)</f>
        <v>2320.65</v>
      </c>
      <c r="M792" s="9">
        <v>2320.65</v>
      </c>
      <c r="N792" s="33"/>
      <c r="O792" s="33"/>
      <c r="P792" s="33"/>
      <c r="Q792" s="33"/>
      <c r="R792" s="34">
        <f>SUM(N792:Q792)</f>
        <v>0</v>
      </c>
      <c r="S792" s="9">
        <v>0</v>
      </c>
      <c r="T792" s="33"/>
      <c r="U792" s="33"/>
      <c r="V792" s="33"/>
      <c r="W792" s="33"/>
      <c r="X792" s="34">
        <f>SUM(T792:W792)</f>
        <v>0</v>
      </c>
      <c r="Y792" s="9">
        <v>0</v>
      </c>
      <c r="Z792" s="44">
        <v>0</v>
      </c>
      <c r="AA792" s="44"/>
      <c r="AB792" s="44"/>
      <c r="AC792" s="44"/>
      <c r="AD792" s="44"/>
      <c r="AE792" s="44"/>
      <c r="AF792" s="46">
        <f>SUM(Z792:AE792)</f>
        <v>0</v>
      </c>
      <c r="AG792" s="45">
        <v>0</v>
      </c>
      <c r="AH792" s="44">
        <v>0</v>
      </c>
      <c r="AI792" s="44"/>
      <c r="AJ792" s="44"/>
      <c r="AK792" s="44"/>
      <c r="AL792" s="46">
        <f>SUM(AH792:AK792)</f>
        <v>0</v>
      </c>
    </row>
    <row r="793" spans="1:38" ht="25.5" outlineLevel="1" x14ac:dyDescent="0.25">
      <c r="A793" s="15" t="s">
        <v>560</v>
      </c>
      <c r="B793" s="8"/>
      <c r="C793" s="8"/>
      <c r="D793" s="8" t="s">
        <v>561</v>
      </c>
      <c r="E793" s="8"/>
      <c r="F793" s="33">
        <f>F794+F799+F803+F807+F811+F819</f>
        <v>52884.179999999993</v>
      </c>
      <c r="G793" s="33"/>
      <c r="H793" s="33"/>
      <c r="I793" s="33"/>
      <c r="J793" s="33"/>
      <c r="K793" s="33"/>
      <c r="L793" s="33">
        <f>L794+L799+L803+L807+L811+L819</f>
        <v>52884.179999999993</v>
      </c>
      <c r="M793" s="9">
        <v>52884.18</v>
      </c>
      <c r="N793" s="33">
        <f>N794+N799+N803+N807+N811+N819</f>
        <v>0</v>
      </c>
      <c r="O793" s="33"/>
      <c r="P793" s="33"/>
      <c r="Q793" s="33"/>
      <c r="R793" s="33">
        <f>R794+R799+R803+R807+R811+R819</f>
        <v>0</v>
      </c>
      <c r="S793" s="9">
        <v>54997.41</v>
      </c>
      <c r="T793" s="33">
        <f>T794+T799+T803+T807+T811+T819</f>
        <v>0</v>
      </c>
      <c r="U793" s="33"/>
      <c r="V793" s="33"/>
      <c r="W793" s="33"/>
      <c r="X793" s="33">
        <f>X794+X799+X803+X807+X811+X819</f>
        <v>0</v>
      </c>
      <c r="Y793" s="9">
        <v>57247.65</v>
      </c>
      <c r="Z793" s="44">
        <f>Z794+Z799+Z803+Z807+Z811+Z819</f>
        <v>54997.41</v>
      </c>
      <c r="AA793" s="44"/>
      <c r="AB793" s="44"/>
      <c r="AC793" s="44"/>
      <c r="AD793" s="44"/>
      <c r="AE793" s="44"/>
      <c r="AF793" s="44">
        <f>AF794+AF799+AF803+AF807+AF811+AF819</f>
        <v>54997.41</v>
      </c>
      <c r="AG793" s="45">
        <v>54997.41</v>
      </c>
      <c r="AH793" s="44">
        <f>AH794+AH799+AH803+AH807+AH811+AH819</f>
        <v>57247.65</v>
      </c>
      <c r="AI793" s="44"/>
      <c r="AJ793" s="44"/>
      <c r="AK793" s="44"/>
      <c r="AL793" s="44">
        <f>AL794+AL799+AL803+AL807+AL811+AL819</f>
        <v>57247.65</v>
      </c>
    </row>
    <row r="794" spans="1:38" ht="25.5" outlineLevel="2" x14ac:dyDescent="0.25">
      <c r="A794" s="15" t="s">
        <v>562</v>
      </c>
      <c r="B794" s="8"/>
      <c r="C794" s="8"/>
      <c r="D794" s="8" t="s">
        <v>563</v>
      </c>
      <c r="E794" s="8"/>
      <c r="F794" s="33">
        <f>F795</f>
        <v>864.49</v>
      </c>
      <c r="G794" s="33"/>
      <c r="H794" s="33"/>
      <c r="I794" s="33"/>
      <c r="J794" s="33"/>
      <c r="K794" s="33"/>
      <c r="L794" s="33">
        <f>L795</f>
        <v>864.49</v>
      </c>
      <c r="M794" s="9">
        <v>864.49</v>
      </c>
      <c r="N794" s="33">
        <f>N795</f>
        <v>0</v>
      </c>
      <c r="O794" s="33"/>
      <c r="P794" s="33"/>
      <c r="Q794" s="33"/>
      <c r="R794" s="33">
        <f>R795</f>
        <v>0</v>
      </c>
      <c r="S794" s="9">
        <v>830.8</v>
      </c>
      <c r="T794" s="33">
        <f>T795</f>
        <v>0</v>
      </c>
      <c r="U794" s="33"/>
      <c r="V794" s="33"/>
      <c r="W794" s="33"/>
      <c r="X794" s="33">
        <f>X795</f>
        <v>0</v>
      </c>
      <c r="Y794" s="9">
        <v>862.9</v>
      </c>
      <c r="Z794" s="44">
        <f>Z795</f>
        <v>830.8</v>
      </c>
      <c r="AA794" s="44"/>
      <c r="AB794" s="44"/>
      <c r="AC794" s="44"/>
      <c r="AD794" s="44"/>
      <c r="AE794" s="44"/>
      <c r="AF794" s="44">
        <f>AF795</f>
        <v>830.8</v>
      </c>
      <c r="AG794" s="45">
        <v>830.8</v>
      </c>
      <c r="AH794" s="44">
        <f>AH795</f>
        <v>862.9</v>
      </c>
      <c r="AI794" s="44"/>
      <c r="AJ794" s="44"/>
      <c r="AK794" s="44"/>
      <c r="AL794" s="44">
        <f>AL795</f>
        <v>862.9</v>
      </c>
    </row>
    <row r="795" spans="1:38" outlineLevel="3" x14ac:dyDescent="0.25">
      <c r="A795" s="15" t="s">
        <v>283</v>
      </c>
      <c r="B795" s="8" t="s">
        <v>24</v>
      </c>
      <c r="C795" s="8"/>
      <c r="D795" s="8" t="s">
        <v>563</v>
      </c>
      <c r="E795" s="8"/>
      <c r="F795" s="33">
        <f>F796</f>
        <v>864.49</v>
      </c>
      <c r="G795" s="33"/>
      <c r="H795" s="33"/>
      <c r="I795" s="33"/>
      <c r="J795" s="33"/>
      <c r="K795" s="33"/>
      <c r="L795" s="33">
        <f>L796</f>
        <v>864.49</v>
      </c>
      <c r="M795" s="9">
        <v>864.49</v>
      </c>
      <c r="N795" s="33">
        <f>N796</f>
        <v>0</v>
      </c>
      <c r="O795" s="33"/>
      <c r="P795" s="33"/>
      <c r="Q795" s="33"/>
      <c r="R795" s="33">
        <f>R796</f>
        <v>0</v>
      </c>
      <c r="S795" s="9">
        <v>830.8</v>
      </c>
      <c r="T795" s="33">
        <f>T796</f>
        <v>0</v>
      </c>
      <c r="U795" s="33"/>
      <c r="V795" s="33"/>
      <c r="W795" s="33"/>
      <c r="X795" s="33">
        <f>X796</f>
        <v>0</v>
      </c>
      <c r="Y795" s="9">
        <v>862.9</v>
      </c>
      <c r="Z795" s="44">
        <f>Z796</f>
        <v>830.8</v>
      </c>
      <c r="AA795" s="44"/>
      <c r="AB795" s="44"/>
      <c r="AC795" s="44"/>
      <c r="AD795" s="44"/>
      <c r="AE795" s="44"/>
      <c r="AF795" s="44">
        <f>AF796</f>
        <v>830.8</v>
      </c>
      <c r="AG795" s="45">
        <v>830.8</v>
      </c>
      <c r="AH795" s="44">
        <f>AH796</f>
        <v>862.9</v>
      </c>
      <c r="AI795" s="44"/>
      <c r="AJ795" s="44"/>
      <c r="AK795" s="44"/>
      <c r="AL795" s="44">
        <f>AL796</f>
        <v>862.9</v>
      </c>
    </row>
    <row r="796" spans="1:38" outlineLevel="4" x14ac:dyDescent="0.25">
      <c r="A796" s="15" t="s">
        <v>284</v>
      </c>
      <c r="B796" s="8" t="s">
        <v>24</v>
      </c>
      <c r="C796" s="8" t="s">
        <v>285</v>
      </c>
      <c r="D796" s="8" t="s">
        <v>563</v>
      </c>
      <c r="E796" s="8"/>
      <c r="F796" s="33">
        <f>F797+F798</f>
        <v>864.49</v>
      </c>
      <c r="G796" s="33"/>
      <c r="H796" s="33"/>
      <c r="I796" s="33"/>
      <c r="J796" s="33"/>
      <c r="K796" s="33"/>
      <c r="L796" s="33">
        <f>L797+L798</f>
        <v>864.49</v>
      </c>
      <c r="M796" s="9">
        <v>864.49</v>
      </c>
      <c r="N796" s="33">
        <f>N797+N798</f>
        <v>0</v>
      </c>
      <c r="O796" s="33"/>
      <c r="P796" s="33"/>
      <c r="Q796" s="33"/>
      <c r="R796" s="33">
        <f>R797+R798</f>
        <v>0</v>
      </c>
      <c r="S796" s="9">
        <v>830.8</v>
      </c>
      <c r="T796" s="33">
        <f>T797+T798</f>
        <v>0</v>
      </c>
      <c r="U796" s="33"/>
      <c r="V796" s="33"/>
      <c r="W796" s="33"/>
      <c r="X796" s="33">
        <f>X797+X798</f>
        <v>0</v>
      </c>
      <c r="Y796" s="9">
        <v>862.9</v>
      </c>
      <c r="Z796" s="44">
        <f>Z797+Z798</f>
        <v>830.8</v>
      </c>
      <c r="AA796" s="44"/>
      <c r="AB796" s="44"/>
      <c r="AC796" s="44"/>
      <c r="AD796" s="44"/>
      <c r="AE796" s="44"/>
      <c r="AF796" s="44">
        <f>AF797+AF798</f>
        <v>830.8</v>
      </c>
      <c r="AG796" s="45">
        <v>830.8</v>
      </c>
      <c r="AH796" s="44">
        <f>AH797+AH798</f>
        <v>862.9</v>
      </c>
      <c r="AI796" s="44"/>
      <c r="AJ796" s="44"/>
      <c r="AK796" s="44"/>
      <c r="AL796" s="44">
        <f>AL797+AL798</f>
        <v>862.9</v>
      </c>
    </row>
    <row r="797" spans="1:38" ht="38.25" outlineLevel="5" x14ac:dyDescent="0.25">
      <c r="A797" s="15" t="s">
        <v>99</v>
      </c>
      <c r="B797" s="8" t="s">
        <v>24</v>
      </c>
      <c r="C797" s="8" t="s">
        <v>285</v>
      </c>
      <c r="D797" s="8" t="s">
        <v>563</v>
      </c>
      <c r="E797" s="8" t="s">
        <v>100</v>
      </c>
      <c r="F797" s="33">
        <v>818.29</v>
      </c>
      <c r="G797" s="33"/>
      <c r="H797" s="33"/>
      <c r="I797" s="33"/>
      <c r="J797" s="33"/>
      <c r="K797" s="33"/>
      <c r="L797" s="34">
        <f>SUM(F797:K797)</f>
        <v>818.29</v>
      </c>
      <c r="M797" s="9">
        <v>818.29</v>
      </c>
      <c r="N797" s="33"/>
      <c r="O797" s="33"/>
      <c r="P797" s="33"/>
      <c r="Q797" s="33"/>
      <c r="R797" s="34">
        <f t="shared" ref="R797:R798" si="152">SUM(N797:Q797)</f>
        <v>0</v>
      </c>
      <c r="S797" s="9">
        <v>778.06200000000001</v>
      </c>
      <c r="T797" s="33"/>
      <c r="U797" s="33"/>
      <c r="V797" s="33"/>
      <c r="W797" s="33"/>
      <c r="X797" s="34">
        <f t="shared" ref="X797:X798" si="153">SUM(T797:W797)</f>
        <v>0</v>
      </c>
      <c r="Y797" s="9">
        <v>818.29</v>
      </c>
      <c r="Z797" s="44">
        <v>778.06</v>
      </c>
      <c r="AA797" s="44"/>
      <c r="AB797" s="44"/>
      <c r="AC797" s="44"/>
      <c r="AD797" s="44"/>
      <c r="AE797" s="44"/>
      <c r="AF797" s="46">
        <f t="shared" ref="AF797:AF798" si="154">SUM(Z797:AE797)</f>
        <v>778.06</v>
      </c>
      <c r="AG797" s="45">
        <v>778.06200000000001</v>
      </c>
      <c r="AH797" s="44">
        <v>818.29</v>
      </c>
      <c r="AI797" s="44"/>
      <c r="AJ797" s="44"/>
      <c r="AK797" s="44"/>
      <c r="AL797" s="46">
        <f t="shared" ref="AL797:AL798" si="155">SUM(AH797:AK797)</f>
        <v>818.29</v>
      </c>
    </row>
    <row r="798" spans="1:38" ht="38.25" outlineLevel="5" x14ac:dyDescent="0.25">
      <c r="A798" s="15" t="s">
        <v>58</v>
      </c>
      <c r="B798" s="8" t="s">
        <v>24</v>
      </c>
      <c r="C798" s="8" t="s">
        <v>285</v>
      </c>
      <c r="D798" s="8" t="s">
        <v>563</v>
      </c>
      <c r="E798" s="8" t="s">
        <v>59</v>
      </c>
      <c r="F798" s="33">
        <v>46.2</v>
      </c>
      <c r="G798" s="33"/>
      <c r="H798" s="33"/>
      <c r="I798" s="33"/>
      <c r="J798" s="33"/>
      <c r="K798" s="33"/>
      <c r="L798" s="34">
        <f>SUM(F798:K798)</f>
        <v>46.2</v>
      </c>
      <c r="M798" s="9">
        <v>46.2</v>
      </c>
      <c r="N798" s="33"/>
      <c r="O798" s="33"/>
      <c r="P798" s="33"/>
      <c r="Q798" s="33"/>
      <c r="R798" s="34">
        <f t="shared" si="152"/>
        <v>0</v>
      </c>
      <c r="S798" s="9">
        <v>52.738</v>
      </c>
      <c r="T798" s="33"/>
      <c r="U798" s="33"/>
      <c r="V798" s="33"/>
      <c r="W798" s="33"/>
      <c r="X798" s="34">
        <f t="shared" si="153"/>
        <v>0</v>
      </c>
      <c r="Y798" s="9">
        <v>44.61</v>
      </c>
      <c r="Z798" s="44">
        <v>52.74</v>
      </c>
      <c r="AA798" s="44"/>
      <c r="AB798" s="44"/>
      <c r="AC798" s="44"/>
      <c r="AD798" s="44"/>
      <c r="AE798" s="44"/>
      <c r="AF798" s="46">
        <f t="shared" si="154"/>
        <v>52.74</v>
      </c>
      <c r="AG798" s="45">
        <v>52.738</v>
      </c>
      <c r="AH798" s="44">
        <v>44.61</v>
      </c>
      <c r="AI798" s="44"/>
      <c r="AJ798" s="44"/>
      <c r="AK798" s="44"/>
      <c r="AL798" s="46">
        <f t="shared" si="155"/>
        <v>44.61</v>
      </c>
    </row>
    <row r="799" spans="1:38" ht="25.5" outlineLevel="2" x14ac:dyDescent="0.25">
      <c r="A799" s="15" t="s">
        <v>564</v>
      </c>
      <c r="B799" s="8"/>
      <c r="C799" s="8"/>
      <c r="D799" s="8" t="s">
        <v>565</v>
      </c>
      <c r="E799" s="8"/>
      <c r="F799" s="33">
        <f>F800</f>
        <v>2213.58</v>
      </c>
      <c r="G799" s="33"/>
      <c r="H799" s="33"/>
      <c r="I799" s="33"/>
      <c r="J799" s="33"/>
      <c r="K799" s="33"/>
      <c r="L799" s="33">
        <f>L800</f>
        <v>2213.58</v>
      </c>
      <c r="M799" s="9">
        <v>2213.58</v>
      </c>
      <c r="N799" s="33">
        <f>N800</f>
        <v>0</v>
      </c>
      <c r="O799" s="33"/>
      <c r="P799" s="33"/>
      <c r="Q799" s="33"/>
      <c r="R799" s="33">
        <f>R800</f>
        <v>0</v>
      </c>
      <c r="S799" s="9">
        <v>2289.6999999999998</v>
      </c>
      <c r="T799" s="33">
        <f>T800</f>
        <v>0</v>
      </c>
      <c r="U799" s="33"/>
      <c r="V799" s="33"/>
      <c r="W799" s="33"/>
      <c r="X799" s="33">
        <f>X800</f>
        <v>0</v>
      </c>
      <c r="Y799" s="9">
        <v>2404.1999999999998</v>
      </c>
      <c r="Z799" s="44">
        <f>Z800</f>
        <v>2289.6999999999998</v>
      </c>
      <c r="AA799" s="44"/>
      <c r="AB799" s="44"/>
      <c r="AC799" s="44"/>
      <c r="AD799" s="44"/>
      <c r="AE799" s="44"/>
      <c r="AF799" s="44">
        <f>AF800</f>
        <v>2289.6999999999998</v>
      </c>
      <c r="AG799" s="45">
        <v>2289.6999999999998</v>
      </c>
      <c r="AH799" s="44">
        <f>AH800</f>
        <v>2404.1999999999998</v>
      </c>
      <c r="AI799" s="44"/>
      <c r="AJ799" s="44"/>
      <c r="AK799" s="44"/>
      <c r="AL799" s="44">
        <f>AL800</f>
        <v>2404.1999999999998</v>
      </c>
    </row>
    <row r="800" spans="1:38" outlineLevel="3" x14ac:dyDescent="0.25">
      <c r="A800" s="15" t="s">
        <v>283</v>
      </c>
      <c r="B800" s="8" t="s">
        <v>24</v>
      </c>
      <c r="C800" s="8"/>
      <c r="D800" s="8" t="s">
        <v>565</v>
      </c>
      <c r="E800" s="8"/>
      <c r="F800" s="33">
        <f>F801</f>
        <v>2213.58</v>
      </c>
      <c r="G800" s="33"/>
      <c r="H800" s="33"/>
      <c r="I800" s="33"/>
      <c r="J800" s="33"/>
      <c r="K800" s="33"/>
      <c r="L800" s="33">
        <f>L801</f>
        <v>2213.58</v>
      </c>
      <c r="M800" s="9">
        <v>2213.58</v>
      </c>
      <c r="N800" s="33">
        <f>N801</f>
        <v>0</v>
      </c>
      <c r="O800" s="33"/>
      <c r="P800" s="33"/>
      <c r="Q800" s="33"/>
      <c r="R800" s="33">
        <f>R801</f>
        <v>0</v>
      </c>
      <c r="S800" s="9">
        <v>2289.6999999999998</v>
      </c>
      <c r="T800" s="33">
        <f>T801</f>
        <v>0</v>
      </c>
      <c r="U800" s="33"/>
      <c r="V800" s="33"/>
      <c r="W800" s="33"/>
      <c r="X800" s="33">
        <f>X801</f>
        <v>0</v>
      </c>
      <c r="Y800" s="9">
        <v>2404.1999999999998</v>
      </c>
      <c r="Z800" s="44">
        <f>Z801</f>
        <v>2289.6999999999998</v>
      </c>
      <c r="AA800" s="44"/>
      <c r="AB800" s="44"/>
      <c r="AC800" s="44"/>
      <c r="AD800" s="44"/>
      <c r="AE800" s="44"/>
      <c r="AF800" s="44">
        <f>AF801</f>
        <v>2289.6999999999998</v>
      </c>
      <c r="AG800" s="45">
        <v>2289.6999999999998</v>
      </c>
      <c r="AH800" s="44">
        <f>AH801</f>
        <v>2404.1999999999998</v>
      </c>
      <c r="AI800" s="44"/>
      <c r="AJ800" s="44"/>
      <c r="AK800" s="44"/>
      <c r="AL800" s="44">
        <f>AL801</f>
        <v>2404.1999999999998</v>
      </c>
    </row>
    <row r="801" spans="1:38" ht="63.75" outlineLevel="4" x14ac:dyDescent="0.25">
      <c r="A801" s="15" t="s">
        <v>566</v>
      </c>
      <c r="B801" s="8" t="s">
        <v>24</v>
      </c>
      <c r="C801" s="8" t="s">
        <v>32</v>
      </c>
      <c r="D801" s="8" t="s">
        <v>565</v>
      </c>
      <c r="E801" s="8"/>
      <c r="F801" s="33">
        <f>F802</f>
        <v>2213.58</v>
      </c>
      <c r="G801" s="33"/>
      <c r="H801" s="33"/>
      <c r="I801" s="33"/>
      <c r="J801" s="33"/>
      <c r="K801" s="33"/>
      <c r="L801" s="33">
        <f>L802</f>
        <v>2213.58</v>
      </c>
      <c r="M801" s="9">
        <v>2213.58</v>
      </c>
      <c r="N801" s="33">
        <f>N802</f>
        <v>0</v>
      </c>
      <c r="O801" s="33"/>
      <c r="P801" s="33"/>
      <c r="Q801" s="33"/>
      <c r="R801" s="33">
        <f>R802</f>
        <v>0</v>
      </c>
      <c r="S801" s="9">
        <v>2289.6999999999998</v>
      </c>
      <c r="T801" s="33">
        <f>T802</f>
        <v>0</v>
      </c>
      <c r="U801" s="33"/>
      <c r="V801" s="33"/>
      <c r="W801" s="33"/>
      <c r="X801" s="33">
        <f>X802</f>
        <v>0</v>
      </c>
      <c r="Y801" s="9">
        <v>2404.1999999999998</v>
      </c>
      <c r="Z801" s="44">
        <f>Z802</f>
        <v>2289.6999999999998</v>
      </c>
      <c r="AA801" s="44"/>
      <c r="AB801" s="44"/>
      <c r="AC801" s="44"/>
      <c r="AD801" s="44"/>
      <c r="AE801" s="44"/>
      <c r="AF801" s="44">
        <f>AF802</f>
        <v>2289.6999999999998</v>
      </c>
      <c r="AG801" s="45">
        <v>2289.6999999999998</v>
      </c>
      <c r="AH801" s="44">
        <f>AH802</f>
        <v>2404.1999999999998</v>
      </c>
      <c r="AI801" s="44"/>
      <c r="AJ801" s="44"/>
      <c r="AK801" s="44"/>
      <c r="AL801" s="44">
        <f>AL802</f>
        <v>2404.1999999999998</v>
      </c>
    </row>
    <row r="802" spans="1:38" ht="38.25" outlineLevel="5" x14ac:dyDescent="0.25">
      <c r="A802" s="15" t="s">
        <v>99</v>
      </c>
      <c r="B802" s="8" t="s">
        <v>24</v>
      </c>
      <c r="C802" s="8" t="s">
        <v>32</v>
      </c>
      <c r="D802" s="8" t="s">
        <v>565</v>
      </c>
      <c r="E802" s="8" t="s">
        <v>100</v>
      </c>
      <c r="F802" s="33">
        <v>2213.58</v>
      </c>
      <c r="G802" s="33"/>
      <c r="H802" s="33"/>
      <c r="I802" s="33"/>
      <c r="J802" s="33"/>
      <c r="K802" s="33"/>
      <c r="L802" s="34">
        <f>SUM(F802:K802)</f>
        <v>2213.58</v>
      </c>
      <c r="M802" s="9">
        <v>2213.58</v>
      </c>
      <c r="N802" s="33"/>
      <c r="O802" s="33"/>
      <c r="P802" s="33"/>
      <c r="Q802" s="33"/>
      <c r="R802" s="34">
        <f>SUM(N802:Q802)</f>
        <v>0</v>
      </c>
      <c r="S802" s="9">
        <v>2289.6999999999998</v>
      </c>
      <c r="T802" s="33"/>
      <c r="U802" s="33"/>
      <c r="V802" s="33"/>
      <c r="W802" s="33"/>
      <c r="X802" s="34">
        <f>SUM(T802:W802)</f>
        <v>0</v>
      </c>
      <c r="Y802" s="9">
        <v>2404.1999999999998</v>
      </c>
      <c r="Z802" s="44">
        <v>2289.6999999999998</v>
      </c>
      <c r="AA802" s="44"/>
      <c r="AB802" s="44"/>
      <c r="AC802" s="44"/>
      <c r="AD802" s="44"/>
      <c r="AE802" s="44"/>
      <c r="AF802" s="46">
        <f>SUM(Z802:AE802)</f>
        <v>2289.6999999999998</v>
      </c>
      <c r="AG802" s="45">
        <v>2289.6999999999998</v>
      </c>
      <c r="AH802" s="44">
        <v>2404.1999999999998</v>
      </c>
      <c r="AI802" s="44"/>
      <c r="AJ802" s="44"/>
      <c r="AK802" s="44"/>
      <c r="AL802" s="46">
        <f>SUM(AH802:AK802)</f>
        <v>2404.1999999999998</v>
      </c>
    </row>
    <row r="803" spans="1:38" ht="25.5" outlineLevel="2" x14ac:dyDescent="0.25">
      <c r="A803" s="15" t="s">
        <v>567</v>
      </c>
      <c r="B803" s="8"/>
      <c r="C803" s="8"/>
      <c r="D803" s="8" t="s">
        <v>568</v>
      </c>
      <c r="E803" s="8"/>
      <c r="F803" s="33">
        <f>F804</f>
        <v>1690.53</v>
      </c>
      <c r="G803" s="33"/>
      <c r="H803" s="33"/>
      <c r="I803" s="33"/>
      <c r="J803" s="33"/>
      <c r="K803" s="33"/>
      <c r="L803" s="33">
        <f>L804</f>
        <v>1690.53</v>
      </c>
      <c r="M803" s="9">
        <v>1690.53</v>
      </c>
      <c r="N803" s="33">
        <f>N804</f>
        <v>0</v>
      </c>
      <c r="O803" s="33"/>
      <c r="P803" s="33"/>
      <c r="Q803" s="33"/>
      <c r="R803" s="33">
        <f>R804</f>
        <v>0</v>
      </c>
      <c r="S803" s="9">
        <v>1775.16</v>
      </c>
      <c r="T803" s="33">
        <f>T804</f>
        <v>0</v>
      </c>
      <c r="U803" s="33"/>
      <c r="V803" s="33"/>
      <c r="W803" s="33"/>
      <c r="X803" s="33">
        <f>X804</f>
        <v>0</v>
      </c>
      <c r="Y803" s="9">
        <v>1863.8</v>
      </c>
      <c r="Z803" s="44">
        <f>Z804</f>
        <v>1775.16</v>
      </c>
      <c r="AA803" s="44"/>
      <c r="AB803" s="44"/>
      <c r="AC803" s="44"/>
      <c r="AD803" s="44"/>
      <c r="AE803" s="44"/>
      <c r="AF803" s="44">
        <f>AF804</f>
        <v>1775.16</v>
      </c>
      <c r="AG803" s="45">
        <v>1775.16</v>
      </c>
      <c r="AH803" s="44">
        <f>AH804</f>
        <v>1863.8</v>
      </c>
      <c r="AI803" s="44"/>
      <c r="AJ803" s="44"/>
      <c r="AK803" s="44"/>
      <c r="AL803" s="44">
        <f>AL804</f>
        <v>1863.8</v>
      </c>
    </row>
    <row r="804" spans="1:38" outlineLevel="3" x14ac:dyDescent="0.25">
      <c r="A804" s="15" t="s">
        <v>283</v>
      </c>
      <c r="B804" s="8" t="s">
        <v>24</v>
      </c>
      <c r="C804" s="8"/>
      <c r="D804" s="8" t="s">
        <v>568</v>
      </c>
      <c r="E804" s="8"/>
      <c r="F804" s="33">
        <f>F805</f>
        <v>1690.53</v>
      </c>
      <c r="G804" s="33"/>
      <c r="H804" s="33"/>
      <c r="I804" s="33"/>
      <c r="J804" s="33"/>
      <c r="K804" s="33"/>
      <c r="L804" s="33">
        <f>L805</f>
        <v>1690.53</v>
      </c>
      <c r="M804" s="9">
        <v>1690.53</v>
      </c>
      <c r="N804" s="33">
        <f>N805</f>
        <v>0</v>
      </c>
      <c r="O804" s="33"/>
      <c r="P804" s="33"/>
      <c r="Q804" s="33"/>
      <c r="R804" s="33">
        <f>R805</f>
        <v>0</v>
      </c>
      <c r="S804" s="9">
        <v>1775.16</v>
      </c>
      <c r="T804" s="33">
        <f>T805</f>
        <v>0</v>
      </c>
      <c r="U804" s="33"/>
      <c r="V804" s="33"/>
      <c r="W804" s="33"/>
      <c r="X804" s="33">
        <f>X805</f>
        <v>0</v>
      </c>
      <c r="Y804" s="9">
        <v>1863.8</v>
      </c>
      <c r="Z804" s="44">
        <f>Z805</f>
        <v>1775.16</v>
      </c>
      <c r="AA804" s="44"/>
      <c r="AB804" s="44"/>
      <c r="AC804" s="44"/>
      <c r="AD804" s="44"/>
      <c r="AE804" s="44"/>
      <c r="AF804" s="44">
        <f>AF805</f>
        <v>1775.16</v>
      </c>
      <c r="AG804" s="45">
        <v>1775.16</v>
      </c>
      <c r="AH804" s="44">
        <f>AH805</f>
        <v>1863.8</v>
      </c>
      <c r="AI804" s="44"/>
      <c r="AJ804" s="44"/>
      <c r="AK804" s="44"/>
      <c r="AL804" s="44">
        <f>AL805</f>
        <v>1863.8</v>
      </c>
    </row>
    <row r="805" spans="1:38" ht="51" outlineLevel="4" x14ac:dyDescent="0.25">
      <c r="A805" s="15" t="s">
        <v>319</v>
      </c>
      <c r="B805" s="8" t="s">
        <v>24</v>
      </c>
      <c r="C805" s="8" t="s">
        <v>98</v>
      </c>
      <c r="D805" s="8" t="s">
        <v>568</v>
      </c>
      <c r="E805" s="8"/>
      <c r="F805" s="33">
        <f>F806</f>
        <v>1690.53</v>
      </c>
      <c r="G805" s="33"/>
      <c r="H805" s="33"/>
      <c r="I805" s="33"/>
      <c r="J805" s="33"/>
      <c r="K805" s="33"/>
      <c r="L805" s="33">
        <f>L806</f>
        <v>1690.53</v>
      </c>
      <c r="M805" s="9">
        <v>1690.53</v>
      </c>
      <c r="N805" s="33">
        <f>N806</f>
        <v>0</v>
      </c>
      <c r="O805" s="33"/>
      <c r="P805" s="33"/>
      <c r="Q805" s="33"/>
      <c r="R805" s="33">
        <f>R806</f>
        <v>0</v>
      </c>
      <c r="S805" s="9">
        <v>1775.16</v>
      </c>
      <c r="T805" s="33">
        <f>T806</f>
        <v>0</v>
      </c>
      <c r="U805" s="33"/>
      <c r="V805" s="33"/>
      <c r="W805" s="33"/>
      <c r="X805" s="33">
        <f>X806</f>
        <v>0</v>
      </c>
      <c r="Y805" s="9">
        <v>1863.8</v>
      </c>
      <c r="Z805" s="44">
        <f>Z806</f>
        <v>1775.16</v>
      </c>
      <c r="AA805" s="44"/>
      <c r="AB805" s="44"/>
      <c r="AC805" s="44"/>
      <c r="AD805" s="44"/>
      <c r="AE805" s="44"/>
      <c r="AF805" s="44">
        <f>AF806</f>
        <v>1775.16</v>
      </c>
      <c r="AG805" s="45">
        <v>1775.16</v>
      </c>
      <c r="AH805" s="44">
        <f>AH806</f>
        <v>1863.8</v>
      </c>
      <c r="AI805" s="44"/>
      <c r="AJ805" s="44"/>
      <c r="AK805" s="44"/>
      <c r="AL805" s="44">
        <f>AL806</f>
        <v>1863.8</v>
      </c>
    </row>
    <row r="806" spans="1:38" ht="38.25" outlineLevel="5" x14ac:dyDescent="0.25">
      <c r="A806" s="15" t="s">
        <v>99</v>
      </c>
      <c r="B806" s="8" t="s">
        <v>24</v>
      </c>
      <c r="C806" s="8" t="s">
        <v>98</v>
      </c>
      <c r="D806" s="8" t="s">
        <v>568</v>
      </c>
      <c r="E806" s="8" t="s">
        <v>100</v>
      </c>
      <c r="F806" s="33">
        <v>1690.53</v>
      </c>
      <c r="G806" s="33"/>
      <c r="H806" s="33"/>
      <c r="I806" s="33"/>
      <c r="J806" s="33"/>
      <c r="K806" s="33"/>
      <c r="L806" s="34">
        <f>SUM(F806:K806)</f>
        <v>1690.53</v>
      </c>
      <c r="M806" s="9">
        <v>1690.53</v>
      </c>
      <c r="N806" s="33"/>
      <c r="O806" s="33"/>
      <c r="P806" s="33"/>
      <c r="Q806" s="33"/>
      <c r="R806" s="34">
        <f>SUM(N806:Q806)</f>
        <v>0</v>
      </c>
      <c r="S806" s="9">
        <v>1775.16</v>
      </c>
      <c r="T806" s="33"/>
      <c r="U806" s="33"/>
      <c r="V806" s="33"/>
      <c r="W806" s="33"/>
      <c r="X806" s="34">
        <f>SUM(T806:W806)</f>
        <v>0</v>
      </c>
      <c r="Y806" s="9">
        <v>1863.8</v>
      </c>
      <c r="Z806" s="44">
        <v>1775.16</v>
      </c>
      <c r="AA806" s="44"/>
      <c r="AB806" s="44"/>
      <c r="AC806" s="44"/>
      <c r="AD806" s="44"/>
      <c r="AE806" s="44"/>
      <c r="AF806" s="46">
        <f>SUM(Z806:AE806)</f>
        <v>1775.16</v>
      </c>
      <c r="AG806" s="45">
        <v>1775.16</v>
      </c>
      <c r="AH806" s="44">
        <v>1863.8</v>
      </c>
      <c r="AI806" s="44"/>
      <c r="AJ806" s="44"/>
      <c r="AK806" s="44"/>
      <c r="AL806" s="46">
        <f>SUM(AH806:AK806)</f>
        <v>1863.8</v>
      </c>
    </row>
    <row r="807" spans="1:38" outlineLevel="2" x14ac:dyDescent="0.25">
      <c r="A807" s="15" t="s">
        <v>569</v>
      </c>
      <c r="B807" s="8"/>
      <c r="C807" s="8"/>
      <c r="D807" s="8" t="s">
        <v>570</v>
      </c>
      <c r="E807" s="8"/>
      <c r="F807" s="33">
        <f>F808</f>
        <v>2622.45</v>
      </c>
      <c r="G807" s="33"/>
      <c r="H807" s="33"/>
      <c r="I807" s="33"/>
      <c r="J807" s="33"/>
      <c r="K807" s="33"/>
      <c r="L807" s="33">
        <f>L808</f>
        <v>2622.45</v>
      </c>
      <c r="M807" s="9">
        <v>2622.45</v>
      </c>
      <c r="N807" s="33">
        <f>N808</f>
        <v>0</v>
      </c>
      <c r="O807" s="33"/>
      <c r="P807" s="33"/>
      <c r="Q807" s="33"/>
      <c r="R807" s="33">
        <f>R808</f>
        <v>0</v>
      </c>
      <c r="S807" s="9">
        <v>2788.1</v>
      </c>
      <c r="T807" s="33">
        <f>T808</f>
        <v>0</v>
      </c>
      <c r="U807" s="33"/>
      <c r="V807" s="33"/>
      <c r="W807" s="33"/>
      <c r="X807" s="33">
        <f>X808</f>
        <v>0</v>
      </c>
      <c r="Y807" s="9">
        <v>2927.6</v>
      </c>
      <c r="Z807" s="44">
        <f>Z808</f>
        <v>2788.1</v>
      </c>
      <c r="AA807" s="44"/>
      <c r="AB807" s="44"/>
      <c r="AC807" s="44"/>
      <c r="AD807" s="44"/>
      <c r="AE807" s="44"/>
      <c r="AF807" s="44">
        <f>AF808</f>
        <v>2788.1</v>
      </c>
      <c r="AG807" s="45">
        <v>2788.1</v>
      </c>
      <c r="AH807" s="44">
        <f>AH808</f>
        <v>2927.6</v>
      </c>
      <c r="AI807" s="44"/>
      <c r="AJ807" s="44"/>
      <c r="AK807" s="44"/>
      <c r="AL807" s="44">
        <f>AL808</f>
        <v>2927.6</v>
      </c>
    </row>
    <row r="808" spans="1:38" outlineLevel="3" x14ac:dyDescent="0.25">
      <c r="A808" s="15" t="s">
        <v>283</v>
      </c>
      <c r="B808" s="8" t="s">
        <v>24</v>
      </c>
      <c r="C808" s="8"/>
      <c r="D808" s="8" t="s">
        <v>570</v>
      </c>
      <c r="E808" s="8"/>
      <c r="F808" s="33">
        <f>F809</f>
        <v>2622.45</v>
      </c>
      <c r="G808" s="33"/>
      <c r="H808" s="33"/>
      <c r="I808" s="33"/>
      <c r="J808" s="33"/>
      <c r="K808" s="33"/>
      <c r="L808" s="33">
        <f>L809</f>
        <v>2622.45</v>
      </c>
      <c r="M808" s="9">
        <v>2622.45</v>
      </c>
      <c r="N808" s="33">
        <f>N809</f>
        <v>0</v>
      </c>
      <c r="O808" s="33"/>
      <c r="P808" s="33"/>
      <c r="Q808" s="33"/>
      <c r="R808" s="33">
        <f>R809</f>
        <v>0</v>
      </c>
      <c r="S808" s="9">
        <v>2788.1</v>
      </c>
      <c r="T808" s="33">
        <f>T809</f>
        <v>0</v>
      </c>
      <c r="U808" s="33"/>
      <c r="V808" s="33"/>
      <c r="W808" s="33"/>
      <c r="X808" s="33">
        <f>X809</f>
        <v>0</v>
      </c>
      <c r="Y808" s="9">
        <v>2927.6</v>
      </c>
      <c r="Z808" s="44">
        <f>Z809</f>
        <v>2788.1</v>
      </c>
      <c r="AA808" s="44"/>
      <c r="AB808" s="44"/>
      <c r="AC808" s="44"/>
      <c r="AD808" s="44"/>
      <c r="AE808" s="44"/>
      <c r="AF808" s="44">
        <f>AF809</f>
        <v>2788.1</v>
      </c>
      <c r="AG808" s="45">
        <v>2788.1</v>
      </c>
      <c r="AH808" s="44">
        <f>AH809</f>
        <v>2927.6</v>
      </c>
      <c r="AI808" s="44"/>
      <c r="AJ808" s="44"/>
      <c r="AK808" s="44"/>
      <c r="AL808" s="44">
        <f>AL809</f>
        <v>2927.6</v>
      </c>
    </row>
    <row r="809" spans="1:38" ht="76.5" outlineLevel="4" x14ac:dyDescent="0.25">
      <c r="A809" s="15" t="s">
        <v>571</v>
      </c>
      <c r="B809" s="8" t="s">
        <v>24</v>
      </c>
      <c r="C809" s="8" t="s">
        <v>147</v>
      </c>
      <c r="D809" s="8" t="s">
        <v>570</v>
      </c>
      <c r="E809" s="8"/>
      <c r="F809" s="33">
        <f>F810</f>
        <v>2622.45</v>
      </c>
      <c r="G809" s="33"/>
      <c r="H809" s="33"/>
      <c r="I809" s="33"/>
      <c r="J809" s="33"/>
      <c r="K809" s="33"/>
      <c r="L809" s="33">
        <f>L810</f>
        <v>2622.45</v>
      </c>
      <c r="M809" s="9">
        <v>2622.45</v>
      </c>
      <c r="N809" s="33">
        <f>N810</f>
        <v>0</v>
      </c>
      <c r="O809" s="33"/>
      <c r="P809" s="33"/>
      <c r="Q809" s="33"/>
      <c r="R809" s="33">
        <f>R810</f>
        <v>0</v>
      </c>
      <c r="S809" s="9">
        <v>2788.1</v>
      </c>
      <c r="T809" s="33">
        <f>T810</f>
        <v>0</v>
      </c>
      <c r="U809" s="33"/>
      <c r="V809" s="33"/>
      <c r="W809" s="33"/>
      <c r="X809" s="33">
        <f>X810</f>
        <v>0</v>
      </c>
      <c r="Y809" s="9">
        <v>2927.6</v>
      </c>
      <c r="Z809" s="44">
        <f>Z810</f>
        <v>2788.1</v>
      </c>
      <c r="AA809" s="44"/>
      <c r="AB809" s="44"/>
      <c r="AC809" s="44"/>
      <c r="AD809" s="44"/>
      <c r="AE809" s="44"/>
      <c r="AF809" s="44">
        <f>AF810</f>
        <v>2788.1</v>
      </c>
      <c r="AG809" s="45">
        <v>2788.1</v>
      </c>
      <c r="AH809" s="44">
        <f>AH810</f>
        <v>2927.6</v>
      </c>
      <c r="AI809" s="44"/>
      <c r="AJ809" s="44"/>
      <c r="AK809" s="44"/>
      <c r="AL809" s="44">
        <f>AL810</f>
        <v>2927.6</v>
      </c>
    </row>
    <row r="810" spans="1:38" ht="38.25" outlineLevel="5" x14ac:dyDescent="0.25">
      <c r="A810" s="15" t="s">
        <v>99</v>
      </c>
      <c r="B810" s="8" t="s">
        <v>24</v>
      </c>
      <c r="C810" s="8" t="s">
        <v>147</v>
      </c>
      <c r="D810" s="8" t="s">
        <v>570</v>
      </c>
      <c r="E810" s="8" t="s">
        <v>100</v>
      </c>
      <c r="F810" s="33">
        <v>2622.45</v>
      </c>
      <c r="G810" s="33"/>
      <c r="H810" s="33"/>
      <c r="I810" s="33"/>
      <c r="J810" s="33"/>
      <c r="K810" s="33"/>
      <c r="L810" s="34">
        <f>SUM(F810:K810)</f>
        <v>2622.45</v>
      </c>
      <c r="M810" s="9">
        <v>2622.45</v>
      </c>
      <c r="N810" s="33"/>
      <c r="O810" s="33"/>
      <c r="P810" s="33"/>
      <c r="Q810" s="33"/>
      <c r="R810" s="34">
        <f>SUM(N810:Q810)</f>
        <v>0</v>
      </c>
      <c r="S810" s="9">
        <v>2788.1</v>
      </c>
      <c r="T810" s="33"/>
      <c r="U810" s="33"/>
      <c r="V810" s="33"/>
      <c r="W810" s="33"/>
      <c r="X810" s="34">
        <f>SUM(T810:W810)</f>
        <v>0</v>
      </c>
      <c r="Y810" s="9">
        <v>2927.6</v>
      </c>
      <c r="Z810" s="44">
        <v>2788.1</v>
      </c>
      <c r="AA810" s="44"/>
      <c r="AB810" s="44"/>
      <c r="AC810" s="44"/>
      <c r="AD810" s="44"/>
      <c r="AE810" s="44"/>
      <c r="AF810" s="46">
        <f>SUM(Z810:AE810)</f>
        <v>2788.1</v>
      </c>
      <c r="AG810" s="45">
        <v>2788.1</v>
      </c>
      <c r="AH810" s="44">
        <v>2927.6</v>
      </c>
      <c r="AI810" s="44"/>
      <c r="AJ810" s="44"/>
      <c r="AK810" s="44"/>
      <c r="AL810" s="46">
        <f>SUM(AH810:AK810)</f>
        <v>2927.6</v>
      </c>
    </row>
    <row r="811" spans="1:38" ht="25.5" outlineLevel="2" x14ac:dyDescent="0.25">
      <c r="A811" s="15" t="s">
        <v>572</v>
      </c>
      <c r="B811" s="8"/>
      <c r="C811" s="8"/>
      <c r="D811" s="8" t="s">
        <v>573</v>
      </c>
      <c r="E811" s="8"/>
      <c r="F811" s="33">
        <f>F812</f>
        <v>42993.13</v>
      </c>
      <c r="G811" s="33"/>
      <c r="H811" s="33"/>
      <c r="I811" s="33"/>
      <c r="J811" s="33"/>
      <c r="K811" s="33"/>
      <c r="L811" s="33">
        <f>L812</f>
        <v>42993.13</v>
      </c>
      <c r="M811" s="9">
        <v>42993.13</v>
      </c>
      <c r="N811" s="33">
        <f>N812</f>
        <v>0</v>
      </c>
      <c r="O811" s="33"/>
      <c r="P811" s="33"/>
      <c r="Q811" s="33"/>
      <c r="R811" s="33">
        <f>R812</f>
        <v>0</v>
      </c>
      <c r="S811" s="9">
        <v>44813.65</v>
      </c>
      <c r="T811" s="33">
        <f>T812</f>
        <v>0</v>
      </c>
      <c r="U811" s="33"/>
      <c r="V811" s="33"/>
      <c r="W811" s="33"/>
      <c r="X811" s="33">
        <f>X812</f>
        <v>0</v>
      </c>
      <c r="Y811" s="9">
        <v>46689.15</v>
      </c>
      <c r="Z811" s="44">
        <f>Z812</f>
        <v>44813.65</v>
      </c>
      <c r="AA811" s="44"/>
      <c r="AB811" s="44"/>
      <c r="AC811" s="44"/>
      <c r="AD811" s="44"/>
      <c r="AE811" s="44"/>
      <c r="AF811" s="44">
        <f>AF812</f>
        <v>44813.65</v>
      </c>
      <c r="AG811" s="45">
        <v>44813.65</v>
      </c>
      <c r="AH811" s="44">
        <f>AH812</f>
        <v>46689.15</v>
      </c>
      <c r="AI811" s="44"/>
      <c r="AJ811" s="44"/>
      <c r="AK811" s="44"/>
      <c r="AL811" s="44">
        <f>AL812</f>
        <v>46689.15</v>
      </c>
    </row>
    <row r="812" spans="1:38" outlineLevel="3" x14ac:dyDescent="0.25">
      <c r="A812" s="15" t="s">
        <v>283</v>
      </c>
      <c r="B812" s="8" t="s">
        <v>24</v>
      </c>
      <c r="C812" s="8"/>
      <c r="D812" s="8" t="s">
        <v>573</v>
      </c>
      <c r="E812" s="8"/>
      <c r="F812" s="33">
        <f>F813+F816</f>
        <v>42993.13</v>
      </c>
      <c r="G812" s="33"/>
      <c r="H812" s="33"/>
      <c r="I812" s="33"/>
      <c r="J812" s="33"/>
      <c r="K812" s="33"/>
      <c r="L812" s="33">
        <f>L813+L816</f>
        <v>42993.13</v>
      </c>
      <c r="M812" s="9">
        <v>42993.13</v>
      </c>
      <c r="N812" s="33">
        <f>N813+N816</f>
        <v>0</v>
      </c>
      <c r="O812" s="33"/>
      <c r="P812" s="33"/>
      <c r="Q812" s="33"/>
      <c r="R812" s="33">
        <f>R813+R816</f>
        <v>0</v>
      </c>
      <c r="S812" s="9">
        <v>44813.65</v>
      </c>
      <c r="T812" s="33">
        <f>T813+T816</f>
        <v>0</v>
      </c>
      <c r="U812" s="33"/>
      <c r="V812" s="33"/>
      <c r="W812" s="33"/>
      <c r="X812" s="33">
        <f>X813+X816</f>
        <v>0</v>
      </c>
      <c r="Y812" s="9">
        <v>46689.15</v>
      </c>
      <c r="Z812" s="44">
        <f>Z813+Z816</f>
        <v>44813.65</v>
      </c>
      <c r="AA812" s="44"/>
      <c r="AB812" s="44"/>
      <c r="AC812" s="44"/>
      <c r="AD812" s="44"/>
      <c r="AE812" s="44"/>
      <c r="AF812" s="44">
        <f>AF813+AF816</f>
        <v>44813.65</v>
      </c>
      <c r="AG812" s="45">
        <v>44813.65</v>
      </c>
      <c r="AH812" s="44">
        <f>AH813+AH816</f>
        <v>46689.15</v>
      </c>
      <c r="AI812" s="44"/>
      <c r="AJ812" s="44"/>
      <c r="AK812" s="44"/>
      <c r="AL812" s="44">
        <f>AL813+AL816</f>
        <v>46689.15</v>
      </c>
    </row>
    <row r="813" spans="1:38" ht="63.75" outlineLevel="4" x14ac:dyDescent="0.25">
      <c r="A813" s="15" t="s">
        <v>566</v>
      </c>
      <c r="B813" s="8" t="s">
        <v>24</v>
      </c>
      <c r="C813" s="8" t="s">
        <v>32</v>
      </c>
      <c r="D813" s="8" t="s">
        <v>573</v>
      </c>
      <c r="E813" s="8"/>
      <c r="F813" s="33">
        <f>F814+F815</f>
        <v>1702.88</v>
      </c>
      <c r="G813" s="33"/>
      <c r="H813" s="33"/>
      <c r="I813" s="33"/>
      <c r="J813" s="33"/>
      <c r="K813" s="33"/>
      <c r="L813" s="33">
        <f>L814+L815</f>
        <v>1702.88</v>
      </c>
      <c r="M813" s="9">
        <v>1702.88</v>
      </c>
      <c r="N813" s="33">
        <f>N814+N815</f>
        <v>0</v>
      </c>
      <c r="O813" s="33"/>
      <c r="P813" s="33"/>
      <c r="Q813" s="33"/>
      <c r="R813" s="33">
        <f>R814+R815</f>
        <v>0</v>
      </c>
      <c r="S813" s="9">
        <v>1775.65</v>
      </c>
      <c r="T813" s="33">
        <f>T814+T815</f>
        <v>0</v>
      </c>
      <c r="U813" s="33"/>
      <c r="V813" s="33"/>
      <c r="W813" s="33"/>
      <c r="X813" s="33">
        <f>X814+X815</f>
        <v>0</v>
      </c>
      <c r="Y813" s="9">
        <v>1852.25</v>
      </c>
      <c r="Z813" s="44">
        <f>Z814+Z815</f>
        <v>1775.65</v>
      </c>
      <c r="AA813" s="44"/>
      <c r="AB813" s="44"/>
      <c r="AC813" s="44"/>
      <c r="AD813" s="44"/>
      <c r="AE813" s="44"/>
      <c r="AF813" s="44">
        <f>AF814+AF815</f>
        <v>1775.65</v>
      </c>
      <c r="AG813" s="45">
        <v>1775.65</v>
      </c>
      <c r="AH813" s="44">
        <f>AH814+AH815</f>
        <v>1852.25</v>
      </c>
      <c r="AI813" s="44"/>
      <c r="AJ813" s="44"/>
      <c r="AK813" s="44"/>
      <c r="AL813" s="44">
        <f>AL814+AL815</f>
        <v>1852.25</v>
      </c>
    </row>
    <row r="814" spans="1:38" ht="38.25" outlineLevel="5" x14ac:dyDescent="0.25">
      <c r="A814" s="15" t="s">
        <v>99</v>
      </c>
      <c r="B814" s="8" t="s">
        <v>24</v>
      </c>
      <c r="C814" s="8" t="s">
        <v>32</v>
      </c>
      <c r="D814" s="8" t="s">
        <v>573</v>
      </c>
      <c r="E814" s="8" t="s">
        <v>100</v>
      </c>
      <c r="F814" s="33">
        <v>1457.13</v>
      </c>
      <c r="G814" s="33"/>
      <c r="H814" s="33"/>
      <c r="I814" s="33"/>
      <c r="J814" s="33"/>
      <c r="K814" s="33"/>
      <c r="L814" s="34">
        <f>SUM(F814:K814)</f>
        <v>1457.13</v>
      </c>
      <c r="M814" s="9">
        <v>1457.13</v>
      </c>
      <c r="N814" s="33"/>
      <c r="O814" s="33"/>
      <c r="P814" s="33"/>
      <c r="Q814" s="33"/>
      <c r="R814" s="34">
        <f t="shared" ref="R814:R815" si="156">SUM(N814:Q814)</f>
        <v>0</v>
      </c>
      <c r="S814" s="9">
        <v>1529.9</v>
      </c>
      <c r="T814" s="33"/>
      <c r="U814" s="33"/>
      <c r="V814" s="33"/>
      <c r="W814" s="33"/>
      <c r="X814" s="34">
        <f t="shared" ref="X814:X815" si="157">SUM(T814:W814)</f>
        <v>0</v>
      </c>
      <c r="Y814" s="9">
        <v>1606.5</v>
      </c>
      <c r="Z814" s="44">
        <v>1529.9</v>
      </c>
      <c r="AA814" s="44"/>
      <c r="AB814" s="44"/>
      <c r="AC814" s="44"/>
      <c r="AD814" s="44"/>
      <c r="AE814" s="44"/>
      <c r="AF814" s="46">
        <f t="shared" ref="AF814:AF815" si="158">SUM(Z814:AE814)</f>
        <v>1529.9</v>
      </c>
      <c r="AG814" s="45">
        <v>1529.9</v>
      </c>
      <c r="AH814" s="44">
        <v>1606.5</v>
      </c>
      <c r="AI814" s="44"/>
      <c r="AJ814" s="44"/>
      <c r="AK814" s="44"/>
      <c r="AL814" s="46">
        <f t="shared" ref="AL814:AL815" si="159">SUM(AH814:AK814)</f>
        <v>1606.5</v>
      </c>
    </row>
    <row r="815" spans="1:38" ht="38.25" outlineLevel="5" x14ac:dyDescent="0.25">
      <c r="A815" s="15" t="s">
        <v>58</v>
      </c>
      <c r="B815" s="8" t="s">
        <v>24</v>
      </c>
      <c r="C815" s="8" t="s">
        <v>32</v>
      </c>
      <c r="D815" s="8" t="s">
        <v>573</v>
      </c>
      <c r="E815" s="8" t="s">
        <v>59</v>
      </c>
      <c r="F815" s="33">
        <v>245.75</v>
      </c>
      <c r="G815" s="33"/>
      <c r="H815" s="33"/>
      <c r="I815" s="33"/>
      <c r="J815" s="33"/>
      <c r="K815" s="33"/>
      <c r="L815" s="34">
        <f>SUM(F815:K815)</f>
        <v>245.75</v>
      </c>
      <c r="M815" s="9">
        <v>245.75</v>
      </c>
      <c r="N815" s="33"/>
      <c r="O815" s="33"/>
      <c r="P815" s="33"/>
      <c r="Q815" s="33"/>
      <c r="R815" s="34">
        <f t="shared" si="156"/>
        <v>0</v>
      </c>
      <c r="S815" s="9">
        <v>245.75</v>
      </c>
      <c r="T815" s="33"/>
      <c r="U815" s="33"/>
      <c r="V815" s="33"/>
      <c r="W815" s="33"/>
      <c r="X815" s="34">
        <f t="shared" si="157"/>
        <v>0</v>
      </c>
      <c r="Y815" s="9">
        <v>245.75</v>
      </c>
      <c r="Z815" s="44">
        <v>245.75</v>
      </c>
      <c r="AA815" s="44"/>
      <c r="AB815" s="44"/>
      <c r="AC815" s="44"/>
      <c r="AD815" s="44"/>
      <c r="AE815" s="44"/>
      <c r="AF815" s="46">
        <f t="shared" si="158"/>
        <v>245.75</v>
      </c>
      <c r="AG815" s="45">
        <v>245.75</v>
      </c>
      <c r="AH815" s="44">
        <v>245.75</v>
      </c>
      <c r="AI815" s="44"/>
      <c r="AJ815" s="44"/>
      <c r="AK815" s="44"/>
      <c r="AL815" s="46">
        <f t="shared" si="159"/>
        <v>245.75</v>
      </c>
    </row>
    <row r="816" spans="1:38" ht="76.5" outlineLevel="4" x14ac:dyDescent="0.25">
      <c r="A816" s="15" t="s">
        <v>571</v>
      </c>
      <c r="B816" s="8" t="s">
        <v>24</v>
      </c>
      <c r="C816" s="8" t="s">
        <v>147</v>
      </c>
      <c r="D816" s="8" t="s">
        <v>573</v>
      </c>
      <c r="E816" s="8"/>
      <c r="F816" s="33">
        <f>F817+F818</f>
        <v>41290.25</v>
      </c>
      <c r="G816" s="33"/>
      <c r="H816" s="33"/>
      <c r="I816" s="33"/>
      <c r="J816" s="33"/>
      <c r="K816" s="33"/>
      <c r="L816" s="33">
        <f>L817+L818</f>
        <v>41290.25</v>
      </c>
      <c r="M816" s="9">
        <v>41290.25</v>
      </c>
      <c r="N816" s="33">
        <f>N817+N818</f>
        <v>0</v>
      </c>
      <c r="O816" s="33"/>
      <c r="P816" s="33"/>
      <c r="Q816" s="33"/>
      <c r="R816" s="33">
        <f>R817+R818</f>
        <v>0</v>
      </c>
      <c r="S816" s="9">
        <v>43038</v>
      </c>
      <c r="T816" s="33">
        <f>T817+T818</f>
        <v>0</v>
      </c>
      <c r="U816" s="33"/>
      <c r="V816" s="33"/>
      <c r="W816" s="33"/>
      <c r="X816" s="33">
        <f>X817+X818</f>
        <v>0</v>
      </c>
      <c r="Y816" s="9">
        <v>44836.9</v>
      </c>
      <c r="Z816" s="44">
        <f>Z817+Z818</f>
        <v>43038</v>
      </c>
      <c r="AA816" s="44"/>
      <c r="AB816" s="44"/>
      <c r="AC816" s="44"/>
      <c r="AD816" s="44"/>
      <c r="AE816" s="44"/>
      <c r="AF816" s="44">
        <f>AF817+AF818</f>
        <v>43038</v>
      </c>
      <c r="AG816" s="45">
        <v>43038</v>
      </c>
      <c r="AH816" s="44">
        <f>AH817+AH818</f>
        <v>44836.9</v>
      </c>
      <c r="AI816" s="44"/>
      <c r="AJ816" s="44"/>
      <c r="AK816" s="44"/>
      <c r="AL816" s="44">
        <f>AL817+AL818</f>
        <v>44836.9</v>
      </c>
    </row>
    <row r="817" spans="1:38" ht="38.25" outlineLevel="5" x14ac:dyDescent="0.25">
      <c r="A817" s="15" t="s">
        <v>99</v>
      </c>
      <c r="B817" s="8" t="s">
        <v>24</v>
      </c>
      <c r="C817" s="8" t="s">
        <v>147</v>
      </c>
      <c r="D817" s="8" t="s">
        <v>573</v>
      </c>
      <c r="E817" s="8" t="s">
        <v>100</v>
      </c>
      <c r="F817" s="33">
        <v>35117.35</v>
      </c>
      <c r="G817" s="33"/>
      <c r="H817" s="33"/>
      <c r="I817" s="33"/>
      <c r="J817" s="33"/>
      <c r="K817" s="33"/>
      <c r="L817" s="34">
        <f>SUM(F817:K817)</f>
        <v>35117.35</v>
      </c>
      <c r="M817" s="9">
        <v>35117.35</v>
      </c>
      <c r="N817" s="33"/>
      <c r="O817" s="33"/>
      <c r="P817" s="33"/>
      <c r="Q817" s="33"/>
      <c r="R817" s="34">
        <f t="shared" ref="R817:R818" si="160">SUM(N817:Q817)</f>
        <v>0</v>
      </c>
      <c r="S817" s="9">
        <v>36865.1</v>
      </c>
      <c r="T817" s="33"/>
      <c r="U817" s="33"/>
      <c r="V817" s="33"/>
      <c r="W817" s="33"/>
      <c r="X817" s="34">
        <f t="shared" ref="X817:X818" si="161">SUM(T817:W817)</f>
        <v>0</v>
      </c>
      <c r="Y817" s="9">
        <v>38664</v>
      </c>
      <c r="Z817" s="44">
        <v>36865.1</v>
      </c>
      <c r="AA817" s="44"/>
      <c r="AB817" s="44"/>
      <c r="AC817" s="44"/>
      <c r="AD817" s="44"/>
      <c r="AE817" s="44"/>
      <c r="AF817" s="46">
        <f t="shared" ref="AF817:AF818" si="162">SUM(Z817:AE817)</f>
        <v>36865.1</v>
      </c>
      <c r="AG817" s="45">
        <v>36865.1</v>
      </c>
      <c r="AH817" s="44">
        <v>38664</v>
      </c>
      <c r="AI817" s="44"/>
      <c r="AJ817" s="44"/>
      <c r="AK817" s="44"/>
      <c r="AL817" s="46">
        <f t="shared" ref="AL817:AL818" si="163">SUM(AH817:AK817)</f>
        <v>38664</v>
      </c>
    </row>
    <row r="818" spans="1:38" ht="38.25" outlineLevel="5" x14ac:dyDescent="0.25">
      <c r="A818" s="15" t="s">
        <v>58</v>
      </c>
      <c r="B818" s="8" t="s">
        <v>24</v>
      </c>
      <c r="C818" s="8" t="s">
        <v>147</v>
      </c>
      <c r="D818" s="8" t="s">
        <v>573</v>
      </c>
      <c r="E818" s="8" t="s">
        <v>59</v>
      </c>
      <c r="F818" s="33">
        <v>6172.9</v>
      </c>
      <c r="G818" s="33"/>
      <c r="H818" s="33"/>
      <c r="I818" s="33"/>
      <c r="J818" s="33"/>
      <c r="K818" s="33"/>
      <c r="L818" s="34">
        <f>SUM(F818:K818)</f>
        <v>6172.9</v>
      </c>
      <c r="M818" s="9">
        <v>6172.9</v>
      </c>
      <c r="N818" s="33"/>
      <c r="O818" s="33"/>
      <c r="P818" s="33"/>
      <c r="Q818" s="33"/>
      <c r="R818" s="34">
        <f t="shared" si="160"/>
        <v>0</v>
      </c>
      <c r="S818" s="9">
        <v>6172.9</v>
      </c>
      <c r="T818" s="33"/>
      <c r="U818" s="33"/>
      <c r="V818" s="33"/>
      <c r="W818" s="33"/>
      <c r="X818" s="34">
        <f t="shared" si="161"/>
        <v>0</v>
      </c>
      <c r="Y818" s="9">
        <v>6172.9</v>
      </c>
      <c r="Z818" s="44">
        <v>6172.9</v>
      </c>
      <c r="AA818" s="44"/>
      <c r="AB818" s="44"/>
      <c r="AC818" s="44"/>
      <c r="AD818" s="44"/>
      <c r="AE818" s="44"/>
      <c r="AF818" s="46">
        <f t="shared" si="162"/>
        <v>6172.9</v>
      </c>
      <c r="AG818" s="45">
        <v>6172.9</v>
      </c>
      <c r="AH818" s="44">
        <v>6172.9</v>
      </c>
      <c r="AI818" s="44"/>
      <c r="AJ818" s="44"/>
      <c r="AK818" s="44"/>
      <c r="AL818" s="46">
        <f t="shared" si="163"/>
        <v>6172.9</v>
      </c>
    </row>
    <row r="819" spans="1:38" ht="25.5" outlineLevel="2" x14ac:dyDescent="0.25">
      <c r="A819" s="15" t="s">
        <v>574</v>
      </c>
      <c r="B819" s="8"/>
      <c r="C819" s="8"/>
      <c r="D819" s="8" t="s">
        <v>575</v>
      </c>
      <c r="E819" s="8"/>
      <c r="F819" s="33">
        <f>F820</f>
        <v>2500</v>
      </c>
      <c r="G819" s="33"/>
      <c r="H819" s="33"/>
      <c r="I819" s="33"/>
      <c r="J819" s="33"/>
      <c r="K819" s="33"/>
      <c r="L819" s="33">
        <f>L820</f>
        <v>2500</v>
      </c>
      <c r="M819" s="9">
        <v>2500</v>
      </c>
      <c r="N819" s="33">
        <f>N820</f>
        <v>0</v>
      </c>
      <c r="O819" s="33"/>
      <c r="P819" s="33"/>
      <c r="Q819" s="33"/>
      <c r="R819" s="33">
        <f>R820</f>
        <v>0</v>
      </c>
      <c r="S819" s="9">
        <v>2500</v>
      </c>
      <c r="T819" s="33">
        <f>T820</f>
        <v>0</v>
      </c>
      <c r="U819" s="33"/>
      <c r="V819" s="33"/>
      <c r="W819" s="33"/>
      <c r="X819" s="33">
        <f>X820</f>
        <v>0</v>
      </c>
      <c r="Y819" s="9">
        <v>2500</v>
      </c>
      <c r="Z819" s="44">
        <f>Z820</f>
        <v>2500</v>
      </c>
      <c r="AA819" s="44"/>
      <c r="AB819" s="44"/>
      <c r="AC819" s="44"/>
      <c r="AD819" s="44"/>
      <c r="AE819" s="44"/>
      <c r="AF819" s="44">
        <f>AF820</f>
        <v>2500</v>
      </c>
      <c r="AG819" s="45">
        <v>2500</v>
      </c>
      <c r="AH819" s="44">
        <f>AH820</f>
        <v>2500</v>
      </c>
      <c r="AI819" s="44"/>
      <c r="AJ819" s="44"/>
      <c r="AK819" s="44"/>
      <c r="AL819" s="44">
        <f>AL820</f>
        <v>2500</v>
      </c>
    </row>
    <row r="820" spans="1:38" outlineLevel="3" x14ac:dyDescent="0.25">
      <c r="A820" s="15" t="s">
        <v>283</v>
      </c>
      <c r="B820" s="8" t="s">
        <v>24</v>
      </c>
      <c r="C820" s="8"/>
      <c r="D820" s="8" t="s">
        <v>575</v>
      </c>
      <c r="E820" s="8"/>
      <c r="F820" s="33">
        <f>F821</f>
        <v>2500</v>
      </c>
      <c r="G820" s="33"/>
      <c r="H820" s="33"/>
      <c r="I820" s="33"/>
      <c r="J820" s="33"/>
      <c r="K820" s="33"/>
      <c r="L820" s="33">
        <f>L821</f>
        <v>2500</v>
      </c>
      <c r="M820" s="9">
        <v>2500</v>
      </c>
      <c r="N820" s="33">
        <f>N821</f>
        <v>0</v>
      </c>
      <c r="O820" s="33"/>
      <c r="P820" s="33"/>
      <c r="Q820" s="33"/>
      <c r="R820" s="33">
        <f>R821</f>
        <v>0</v>
      </c>
      <c r="S820" s="9">
        <v>2500</v>
      </c>
      <c r="T820" s="33">
        <f>T821</f>
        <v>0</v>
      </c>
      <c r="U820" s="33"/>
      <c r="V820" s="33"/>
      <c r="W820" s="33"/>
      <c r="X820" s="33">
        <f>X821</f>
        <v>0</v>
      </c>
      <c r="Y820" s="9">
        <v>2500</v>
      </c>
      <c r="Z820" s="44">
        <f>Z821</f>
        <v>2500</v>
      </c>
      <c r="AA820" s="44"/>
      <c r="AB820" s="44"/>
      <c r="AC820" s="44"/>
      <c r="AD820" s="44"/>
      <c r="AE820" s="44"/>
      <c r="AF820" s="44">
        <f>AF821</f>
        <v>2500</v>
      </c>
      <c r="AG820" s="45">
        <v>2500</v>
      </c>
      <c r="AH820" s="44">
        <f>AH821</f>
        <v>2500</v>
      </c>
      <c r="AI820" s="44"/>
      <c r="AJ820" s="44"/>
      <c r="AK820" s="44"/>
      <c r="AL820" s="44">
        <f>AL821</f>
        <v>2500</v>
      </c>
    </row>
    <row r="821" spans="1:38" outlineLevel="4" x14ac:dyDescent="0.25">
      <c r="A821" s="15" t="s">
        <v>576</v>
      </c>
      <c r="B821" s="8" t="s">
        <v>24</v>
      </c>
      <c r="C821" s="8" t="s">
        <v>332</v>
      </c>
      <c r="D821" s="8" t="s">
        <v>575</v>
      </c>
      <c r="E821" s="8"/>
      <c r="F821" s="33">
        <f>F822</f>
        <v>2500</v>
      </c>
      <c r="G821" s="33"/>
      <c r="H821" s="33"/>
      <c r="I821" s="33"/>
      <c r="J821" s="33"/>
      <c r="K821" s="33"/>
      <c r="L821" s="33">
        <f>L822</f>
        <v>2500</v>
      </c>
      <c r="M821" s="9">
        <v>2500</v>
      </c>
      <c r="N821" s="33">
        <f>N822</f>
        <v>0</v>
      </c>
      <c r="O821" s="33"/>
      <c r="P821" s="33"/>
      <c r="Q821" s="33"/>
      <c r="R821" s="33">
        <f>R822</f>
        <v>0</v>
      </c>
      <c r="S821" s="9">
        <v>2500</v>
      </c>
      <c r="T821" s="33">
        <f>T822</f>
        <v>0</v>
      </c>
      <c r="U821" s="33"/>
      <c r="V821" s="33"/>
      <c r="W821" s="33"/>
      <c r="X821" s="33">
        <f>X822</f>
        <v>0</v>
      </c>
      <c r="Y821" s="9">
        <v>2500</v>
      </c>
      <c r="Z821" s="44">
        <f>Z822</f>
        <v>2500</v>
      </c>
      <c r="AA821" s="44"/>
      <c r="AB821" s="44"/>
      <c r="AC821" s="44"/>
      <c r="AD821" s="44"/>
      <c r="AE821" s="44"/>
      <c r="AF821" s="44">
        <f>AF822</f>
        <v>2500</v>
      </c>
      <c r="AG821" s="45">
        <v>2500</v>
      </c>
      <c r="AH821" s="44">
        <f>AH822</f>
        <v>2500</v>
      </c>
      <c r="AI821" s="44"/>
      <c r="AJ821" s="44"/>
      <c r="AK821" s="44"/>
      <c r="AL821" s="44">
        <f>AL822</f>
        <v>2500</v>
      </c>
    </row>
    <row r="822" spans="1:38" outlineLevel="5" x14ac:dyDescent="0.25">
      <c r="A822" s="15" t="s">
        <v>577</v>
      </c>
      <c r="B822" s="8" t="s">
        <v>24</v>
      </c>
      <c r="C822" s="8" t="s">
        <v>332</v>
      </c>
      <c r="D822" s="8" t="s">
        <v>575</v>
      </c>
      <c r="E822" s="8" t="s">
        <v>578</v>
      </c>
      <c r="F822" s="33">
        <v>2500</v>
      </c>
      <c r="G822" s="33"/>
      <c r="H822" s="33"/>
      <c r="I822" s="33"/>
      <c r="J822" s="33"/>
      <c r="K822" s="33"/>
      <c r="L822" s="34">
        <f>SUM(F822:K822)</f>
        <v>2500</v>
      </c>
      <c r="M822" s="9">
        <v>2500</v>
      </c>
      <c r="N822" s="33"/>
      <c r="O822" s="33"/>
      <c r="P822" s="33"/>
      <c r="Q822" s="33"/>
      <c r="R822" s="34">
        <f>SUM(N822:Q822)</f>
        <v>0</v>
      </c>
      <c r="S822" s="9">
        <v>2500</v>
      </c>
      <c r="T822" s="33"/>
      <c r="U822" s="33"/>
      <c r="V822" s="33"/>
      <c r="W822" s="33"/>
      <c r="X822" s="34">
        <f>SUM(T822:W822)</f>
        <v>0</v>
      </c>
      <c r="Y822" s="9">
        <v>2500</v>
      </c>
      <c r="Z822" s="44">
        <v>2500</v>
      </c>
      <c r="AA822" s="44"/>
      <c r="AB822" s="44"/>
      <c r="AC822" s="44"/>
      <c r="AD822" s="44"/>
      <c r="AE822" s="44"/>
      <c r="AF822" s="46">
        <f>SUM(Z822:AE822)</f>
        <v>2500</v>
      </c>
      <c r="AG822" s="45">
        <v>2500</v>
      </c>
      <c r="AH822" s="44">
        <v>2500</v>
      </c>
      <c r="AI822" s="44"/>
      <c r="AJ822" s="44"/>
      <c r="AK822" s="44"/>
      <c r="AL822" s="46">
        <f>SUM(AH822:AK822)</f>
        <v>2500</v>
      </c>
    </row>
    <row r="823" spans="1:38" ht="25.5" outlineLevel="1" x14ac:dyDescent="0.25">
      <c r="A823" s="15" t="s">
        <v>579</v>
      </c>
      <c r="B823" s="8"/>
      <c r="C823" s="8"/>
      <c r="D823" s="8" t="s">
        <v>580</v>
      </c>
      <c r="E823" s="8"/>
      <c r="F823" s="33">
        <f>F824+F830+F836+F842+F848</f>
        <v>41201.07</v>
      </c>
      <c r="G823" s="33"/>
      <c r="H823" s="33"/>
      <c r="I823" s="33"/>
      <c r="J823" s="33"/>
      <c r="K823" s="33"/>
      <c r="L823" s="33">
        <f>L824+L830+L836+L842+L848</f>
        <v>41201.07</v>
      </c>
      <c r="M823" s="9">
        <v>41201.07</v>
      </c>
      <c r="N823" s="33">
        <f>N824+N830+N836+N842+N848</f>
        <v>0</v>
      </c>
      <c r="O823" s="33"/>
      <c r="P823" s="33"/>
      <c r="Q823" s="33"/>
      <c r="R823" s="33">
        <f>R824+R830+R836+R842+R848</f>
        <v>0</v>
      </c>
      <c r="S823" s="9">
        <v>42599.49</v>
      </c>
      <c r="T823" s="33">
        <f>T824+T830+T836+T842+T848</f>
        <v>0</v>
      </c>
      <c r="U823" s="33"/>
      <c r="V823" s="33"/>
      <c r="W823" s="33"/>
      <c r="X823" s="33">
        <f>X824+X830+X836+X842+X848</f>
        <v>0</v>
      </c>
      <c r="Y823" s="9">
        <v>44068.49</v>
      </c>
      <c r="Z823" s="44">
        <f>Z824+Z830+Z836+Z842+Z848</f>
        <v>42599.47</v>
      </c>
      <c r="AA823" s="44"/>
      <c r="AB823" s="44"/>
      <c r="AC823" s="44"/>
      <c r="AD823" s="44"/>
      <c r="AE823" s="44"/>
      <c r="AF823" s="44">
        <f>AF824+AF830+AF836+AF842+AF848</f>
        <v>42599.47</v>
      </c>
      <c r="AG823" s="45">
        <v>42599.49</v>
      </c>
      <c r="AH823" s="44">
        <f>AH824+AH830+AH836+AH842+AH848</f>
        <v>44068.480000000003</v>
      </c>
      <c r="AI823" s="44"/>
      <c r="AJ823" s="44"/>
      <c r="AK823" s="44"/>
      <c r="AL823" s="44">
        <f>AL824+AL830+AL836+AL842+AL848</f>
        <v>44068.480000000003</v>
      </c>
    </row>
    <row r="824" spans="1:38" ht="38.25" outlineLevel="2" x14ac:dyDescent="0.25">
      <c r="A824" s="15" t="s">
        <v>581</v>
      </c>
      <c r="B824" s="8"/>
      <c r="C824" s="8"/>
      <c r="D824" s="8" t="s">
        <v>582</v>
      </c>
      <c r="E824" s="8"/>
      <c r="F824" s="33">
        <f>F825</f>
        <v>9931.56</v>
      </c>
      <c r="G824" s="33"/>
      <c r="H824" s="33"/>
      <c r="I824" s="33"/>
      <c r="J824" s="33"/>
      <c r="K824" s="33"/>
      <c r="L824" s="33">
        <f>L825</f>
        <v>9931.56</v>
      </c>
      <c r="M824" s="9">
        <v>9931.56</v>
      </c>
      <c r="N824" s="33">
        <f>N825</f>
        <v>0</v>
      </c>
      <c r="O824" s="33"/>
      <c r="P824" s="33"/>
      <c r="Q824" s="33"/>
      <c r="R824" s="33">
        <f>R825</f>
        <v>0</v>
      </c>
      <c r="S824" s="9">
        <v>10401.06</v>
      </c>
      <c r="T824" s="33">
        <f>T825</f>
        <v>0</v>
      </c>
      <c r="U824" s="33"/>
      <c r="V824" s="33"/>
      <c r="W824" s="33"/>
      <c r="X824" s="33">
        <f>X825</f>
        <v>0</v>
      </c>
      <c r="Y824" s="9">
        <v>10893.86</v>
      </c>
      <c r="Z824" s="44">
        <f>Z825</f>
        <v>10401.06</v>
      </c>
      <c r="AA824" s="44"/>
      <c r="AB824" s="44"/>
      <c r="AC824" s="44"/>
      <c r="AD824" s="44"/>
      <c r="AE824" s="44"/>
      <c r="AF824" s="44">
        <f>AF825</f>
        <v>10401.06</v>
      </c>
      <c r="AG824" s="45">
        <v>10401.06</v>
      </c>
      <c r="AH824" s="44">
        <f>AH825</f>
        <v>10893.86</v>
      </c>
      <c r="AI824" s="44"/>
      <c r="AJ824" s="44"/>
      <c r="AK824" s="44"/>
      <c r="AL824" s="44">
        <f>AL825</f>
        <v>10893.86</v>
      </c>
    </row>
    <row r="825" spans="1:38" ht="25.5" outlineLevel="3" x14ac:dyDescent="0.25">
      <c r="A825" s="15" t="s">
        <v>395</v>
      </c>
      <c r="B825" s="8" t="s">
        <v>67</v>
      </c>
      <c r="C825" s="8"/>
      <c r="D825" s="8" t="s">
        <v>582</v>
      </c>
      <c r="E825" s="8"/>
      <c r="F825" s="33">
        <f>F826</f>
        <v>9931.56</v>
      </c>
      <c r="G825" s="33"/>
      <c r="H825" s="33"/>
      <c r="I825" s="33"/>
      <c r="J825" s="33"/>
      <c r="K825" s="33"/>
      <c r="L825" s="33">
        <f>L826</f>
        <v>9931.56</v>
      </c>
      <c r="M825" s="9">
        <v>9931.56</v>
      </c>
      <c r="N825" s="33">
        <f>N826</f>
        <v>0</v>
      </c>
      <c r="O825" s="33"/>
      <c r="P825" s="33"/>
      <c r="Q825" s="33"/>
      <c r="R825" s="33">
        <f>R826</f>
        <v>0</v>
      </c>
      <c r="S825" s="9">
        <v>10401.06</v>
      </c>
      <c r="T825" s="33">
        <f>T826</f>
        <v>0</v>
      </c>
      <c r="U825" s="33"/>
      <c r="V825" s="33"/>
      <c r="W825" s="33"/>
      <c r="X825" s="33">
        <f>X826</f>
        <v>0</v>
      </c>
      <c r="Y825" s="9">
        <v>10893.86</v>
      </c>
      <c r="Z825" s="44">
        <f>Z826</f>
        <v>10401.06</v>
      </c>
      <c r="AA825" s="44"/>
      <c r="AB825" s="44"/>
      <c r="AC825" s="44"/>
      <c r="AD825" s="44"/>
      <c r="AE825" s="44"/>
      <c r="AF825" s="44">
        <f>AF826</f>
        <v>10401.06</v>
      </c>
      <c r="AG825" s="45">
        <v>10401.06</v>
      </c>
      <c r="AH825" s="44">
        <f>AH826</f>
        <v>10893.86</v>
      </c>
      <c r="AI825" s="44"/>
      <c r="AJ825" s="44"/>
      <c r="AK825" s="44"/>
      <c r="AL825" s="44">
        <f>AL826</f>
        <v>10893.86</v>
      </c>
    </row>
    <row r="826" spans="1:38" ht="25.5" outlineLevel="4" x14ac:dyDescent="0.25">
      <c r="A826" s="15" t="s">
        <v>541</v>
      </c>
      <c r="B826" s="8" t="s">
        <v>67</v>
      </c>
      <c r="C826" s="8" t="s">
        <v>67</v>
      </c>
      <c r="D826" s="8" t="s">
        <v>582</v>
      </c>
      <c r="E826" s="8"/>
      <c r="F826" s="33">
        <f>F827+F828+F829</f>
        <v>9931.56</v>
      </c>
      <c r="G826" s="33"/>
      <c r="H826" s="33"/>
      <c r="I826" s="33"/>
      <c r="J826" s="33"/>
      <c r="K826" s="33"/>
      <c r="L826" s="33">
        <f>L827+L828+L829</f>
        <v>9931.56</v>
      </c>
      <c r="M826" s="9">
        <v>9931.56</v>
      </c>
      <c r="N826" s="33">
        <f>N827+N828+N829</f>
        <v>0</v>
      </c>
      <c r="O826" s="33"/>
      <c r="P826" s="33"/>
      <c r="Q826" s="33"/>
      <c r="R826" s="33">
        <f>R827+R828+R829</f>
        <v>0</v>
      </c>
      <c r="S826" s="9">
        <v>10401.06</v>
      </c>
      <c r="T826" s="33">
        <f>T827+T828+T829</f>
        <v>0</v>
      </c>
      <c r="U826" s="33"/>
      <c r="V826" s="33"/>
      <c r="W826" s="33"/>
      <c r="X826" s="33">
        <f>X827+X828+X829</f>
        <v>0</v>
      </c>
      <c r="Y826" s="9">
        <v>10893.86</v>
      </c>
      <c r="Z826" s="44">
        <f>Z827+Z828+Z829</f>
        <v>10401.06</v>
      </c>
      <c r="AA826" s="44"/>
      <c r="AB826" s="44"/>
      <c r="AC826" s="44"/>
      <c r="AD826" s="44"/>
      <c r="AE826" s="44"/>
      <c r="AF826" s="44">
        <f>AF827+AF828+AF829</f>
        <v>10401.06</v>
      </c>
      <c r="AG826" s="45">
        <v>10401.06</v>
      </c>
      <c r="AH826" s="44">
        <f>AH827+AH828+AH829</f>
        <v>10893.86</v>
      </c>
      <c r="AI826" s="44"/>
      <c r="AJ826" s="44"/>
      <c r="AK826" s="44"/>
      <c r="AL826" s="44">
        <f>AL827+AL828+AL829</f>
        <v>10893.86</v>
      </c>
    </row>
    <row r="827" spans="1:38" ht="25.5" outlineLevel="5" x14ac:dyDescent="0.25">
      <c r="A827" s="15" t="s">
        <v>265</v>
      </c>
      <c r="B827" s="8" t="s">
        <v>67</v>
      </c>
      <c r="C827" s="8" t="s">
        <v>67</v>
      </c>
      <c r="D827" s="8" t="s">
        <v>582</v>
      </c>
      <c r="E827" s="8" t="s">
        <v>266</v>
      </c>
      <c r="F827" s="33">
        <v>9396.9</v>
      </c>
      <c r="G827" s="33"/>
      <c r="H827" s="33"/>
      <c r="I827" s="33"/>
      <c r="J827" s="33"/>
      <c r="K827" s="33"/>
      <c r="L827" s="34">
        <f>SUM(F827:K827)</f>
        <v>9396.9</v>
      </c>
      <c r="M827" s="9">
        <v>9396.9</v>
      </c>
      <c r="N827" s="33"/>
      <c r="O827" s="33"/>
      <c r="P827" s="33"/>
      <c r="Q827" s="33"/>
      <c r="R827" s="34">
        <f t="shared" ref="R827:R829" si="164">SUM(N827:Q827)</f>
        <v>0</v>
      </c>
      <c r="S827" s="9">
        <v>9866.4</v>
      </c>
      <c r="T827" s="33"/>
      <c r="U827" s="33"/>
      <c r="V827" s="33"/>
      <c r="W827" s="33"/>
      <c r="X827" s="34">
        <f t="shared" ref="X827:X829" si="165">SUM(T827:W827)</f>
        <v>0</v>
      </c>
      <c r="Y827" s="9">
        <v>10359.200000000001</v>
      </c>
      <c r="Z827" s="44">
        <v>9866.4</v>
      </c>
      <c r="AA827" s="44"/>
      <c r="AB827" s="44"/>
      <c r="AC827" s="44"/>
      <c r="AD827" s="44"/>
      <c r="AE827" s="44"/>
      <c r="AF827" s="46">
        <f t="shared" ref="AF827:AF829" si="166">SUM(Z827:AE827)</f>
        <v>9866.4</v>
      </c>
      <c r="AG827" s="45">
        <v>9866.4</v>
      </c>
      <c r="AH827" s="44">
        <v>10359.200000000001</v>
      </c>
      <c r="AI827" s="44"/>
      <c r="AJ827" s="44"/>
      <c r="AK827" s="44"/>
      <c r="AL827" s="46">
        <f t="shared" ref="AL827:AL829" si="167">SUM(AH827:AK827)</f>
        <v>10359.200000000001</v>
      </c>
    </row>
    <row r="828" spans="1:38" ht="38.25" outlineLevel="5" x14ac:dyDescent="0.25">
      <c r="A828" s="15" t="s">
        <v>58</v>
      </c>
      <c r="B828" s="8" t="s">
        <v>67</v>
      </c>
      <c r="C828" s="8" t="s">
        <v>67</v>
      </c>
      <c r="D828" s="8" t="s">
        <v>582</v>
      </c>
      <c r="E828" s="8" t="s">
        <v>59</v>
      </c>
      <c r="F828" s="33">
        <v>459.46</v>
      </c>
      <c r="G828" s="33"/>
      <c r="H828" s="33"/>
      <c r="I828" s="33"/>
      <c r="J828" s="33"/>
      <c r="K828" s="33"/>
      <c r="L828" s="34">
        <f>SUM(F828:K828)</f>
        <v>459.46</v>
      </c>
      <c r="M828" s="9">
        <v>459.46</v>
      </c>
      <c r="N828" s="33"/>
      <c r="O828" s="33"/>
      <c r="P828" s="33"/>
      <c r="Q828" s="33"/>
      <c r="R828" s="34">
        <f t="shared" si="164"/>
        <v>0</v>
      </c>
      <c r="S828" s="9">
        <v>459.46</v>
      </c>
      <c r="T828" s="33"/>
      <c r="U828" s="33"/>
      <c r="V828" s="33"/>
      <c r="W828" s="33"/>
      <c r="X828" s="34">
        <f t="shared" si="165"/>
        <v>0</v>
      </c>
      <c r="Y828" s="9">
        <v>459.46</v>
      </c>
      <c r="Z828" s="44">
        <v>459.46</v>
      </c>
      <c r="AA828" s="44"/>
      <c r="AB828" s="44"/>
      <c r="AC828" s="44"/>
      <c r="AD828" s="44"/>
      <c r="AE828" s="44"/>
      <c r="AF828" s="46">
        <f t="shared" si="166"/>
        <v>459.46</v>
      </c>
      <c r="AG828" s="45">
        <v>459.46</v>
      </c>
      <c r="AH828" s="44">
        <v>459.46</v>
      </c>
      <c r="AI828" s="44"/>
      <c r="AJ828" s="44"/>
      <c r="AK828" s="44"/>
      <c r="AL828" s="46">
        <f t="shared" si="167"/>
        <v>459.46</v>
      </c>
    </row>
    <row r="829" spans="1:38" outlineLevel="5" x14ac:dyDescent="0.25">
      <c r="A829" s="15" t="s">
        <v>583</v>
      </c>
      <c r="B829" s="8" t="s">
        <v>67</v>
      </c>
      <c r="C829" s="8" t="s">
        <v>67</v>
      </c>
      <c r="D829" s="8" t="s">
        <v>582</v>
      </c>
      <c r="E829" s="8" t="s">
        <v>584</v>
      </c>
      <c r="F829" s="33">
        <v>75.2</v>
      </c>
      <c r="G829" s="33"/>
      <c r="H829" s="33"/>
      <c r="I829" s="33"/>
      <c r="J829" s="33"/>
      <c r="K829" s="33"/>
      <c r="L829" s="34">
        <f>SUM(F829:K829)</f>
        <v>75.2</v>
      </c>
      <c r="M829" s="9">
        <v>75.2</v>
      </c>
      <c r="N829" s="33"/>
      <c r="O829" s="33"/>
      <c r="P829" s="33"/>
      <c r="Q829" s="33"/>
      <c r="R829" s="34">
        <f t="shared" si="164"/>
        <v>0</v>
      </c>
      <c r="S829" s="9">
        <v>75.2</v>
      </c>
      <c r="T829" s="33"/>
      <c r="U829" s="33"/>
      <c r="V829" s="33"/>
      <c r="W829" s="33"/>
      <c r="X829" s="34">
        <f t="shared" si="165"/>
        <v>0</v>
      </c>
      <c r="Y829" s="9">
        <v>75.2</v>
      </c>
      <c r="Z829" s="44">
        <v>75.2</v>
      </c>
      <c r="AA829" s="44"/>
      <c r="AB829" s="44"/>
      <c r="AC829" s="44"/>
      <c r="AD829" s="44"/>
      <c r="AE829" s="44"/>
      <c r="AF829" s="46">
        <f t="shared" si="166"/>
        <v>75.2</v>
      </c>
      <c r="AG829" s="45">
        <v>75.2</v>
      </c>
      <c r="AH829" s="44">
        <v>75.2</v>
      </c>
      <c r="AI829" s="44"/>
      <c r="AJ829" s="44"/>
      <c r="AK829" s="44"/>
      <c r="AL829" s="46">
        <f t="shared" si="167"/>
        <v>75.2</v>
      </c>
    </row>
    <row r="830" spans="1:38" ht="51" outlineLevel="2" x14ac:dyDescent="0.25">
      <c r="A830" s="15" t="s">
        <v>585</v>
      </c>
      <c r="B830" s="8"/>
      <c r="C830" s="8"/>
      <c r="D830" s="8" t="s">
        <v>586</v>
      </c>
      <c r="E830" s="8"/>
      <c r="F830" s="33">
        <f>F831</f>
        <v>3672.57</v>
      </c>
      <c r="G830" s="33"/>
      <c r="H830" s="33"/>
      <c r="I830" s="33"/>
      <c r="J830" s="33"/>
      <c r="K830" s="33"/>
      <c r="L830" s="33">
        <f>L831</f>
        <v>3672.57</v>
      </c>
      <c r="M830" s="9">
        <v>3672.57</v>
      </c>
      <c r="N830" s="33">
        <f>N831</f>
        <v>0</v>
      </c>
      <c r="O830" s="33"/>
      <c r="P830" s="33"/>
      <c r="Q830" s="33"/>
      <c r="R830" s="33">
        <f>R831</f>
        <v>0</v>
      </c>
      <c r="S830" s="9">
        <v>3720.55</v>
      </c>
      <c r="T830" s="33">
        <f>T831</f>
        <v>0</v>
      </c>
      <c r="U830" s="33"/>
      <c r="V830" s="33"/>
      <c r="W830" s="33"/>
      <c r="X830" s="33">
        <f>X831</f>
        <v>0</v>
      </c>
      <c r="Y830" s="9">
        <v>3771.05</v>
      </c>
      <c r="Z830" s="44">
        <f>Z831</f>
        <v>3720.55</v>
      </c>
      <c r="AA830" s="44"/>
      <c r="AB830" s="44"/>
      <c r="AC830" s="44"/>
      <c r="AD830" s="44"/>
      <c r="AE830" s="44"/>
      <c r="AF830" s="44">
        <f>AF831</f>
        <v>3720.55</v>
      </c>
      <c r="AG830" s="45">
        <v>3720.55</v>
      </c>
      <c r="AH830" s="44">
        <f>AH831</f>
        <v>3771.05</v>
      </c>
      <c r="AI830" s="44"/>
      <c r="AJ830" s="44"/>
      <c r="AK830" s="44"/>
      <c r="AL830" s="44">
        <f>AL831</f>
        <v>3771.05</v>
      </c>
    </row>
    <row r="831" spans="1:38" outlineLevel="3" x14ac:dyDescent="0.25">
      <c r="A831" s="15" t="s">
        <v>283</v>
      </c>
      <c r="B831" s="8" t="s">
        <v>24</v>
      </c>
      <c r="C831" s="8"/>
      <c r="D831" s="8" t="s">
        <v>586</v>
      </c>
      <c r="E831" s="8"/>
      <c r="F831" s="33">
        <f>F832</f>
        <v>3672.57</v>
      </c>
      <c r="G831" s="33"/>
      <c r="H831" s="33"/>
      <c r="I831" s="33"/>
      <c r="J831" s="33"/>
      <c r="K831" s="33"/>
      <c r="L831" s="33">
        <f>L832</f>
        <v>3672.57</v>
      </c>
      <c r="M831" s="9">
        <v>3672.57</v>
      </c>
      <c r="N831" s="33">
        <f>N832</f>
        <v>0</v>
      </c>
      <c r="O831" s="33"/>
      <c r="P831" s="33"/>
      <c r="Q831" s="33"/>
      <c r="R831" s="33">
        <f>R832</f>
        <v>0</v>
      </c>
      <c r="S831" s="9">
        <v>3720.55</v>
      </c>
      <c r="T831" s="33">
        <f>T832</f>
        <v>0</v>
      </c>
      <c r="U831" s="33"/>
      <c r="V831" s="33"/>
      <c r="W831" s="33"/>
      <c r="X831" s="33">
        <f>X832</f>
        <v>0</v>
      </c>
      <c r="Y831" s="9">
        <v>3771.05</v>
      </c>
      <c r="Z831" s="44">
        <f>Z832</f>
        <v>3720.55</v>
      </c>
      <c r="AA831" s="44"/>
      <c r="AB831" s="44"/>
      <c r="AC831" s="44"/>
      <c r="AD831" s="44"/>
      <c r="AE831" s="44"/>
      <c r="AF831" s="44">
        <f>AF832</f>
        <v>3720.55</v>
      </c>
      <c r="AG831" s="45">
        <v>3720.55</v>
      </c>
      <c r="AH831" s="44">
        <f>AH832</f>
        <v>3771.05</v>
      </c>
      <c r="AI831" s="44"/>
      <c r="AJ831" s="44"/>
      <c r="AK831" s="44"/>
      <c r="AL831" s="44">
        <f>AL832</f>
        <v>3771.05</v>
      </c>
    </row>
    <row r="832" spans="1:38" outlineLevel="4" x14ac:dyDescent="0.25">
      <c r="A832" s="15" t="s">
        <v>284</v>
      </c>
      <c r="B832" s="8" t="s">
        <v>24</v>
      </c>
      <c r="C832" s="8" t="s">
        <v>285</v>
      </c>
      <c r="D832" s="8" t="s">
        <v>586</v>
      </c>
      <c r="E832" s="8"/>
      <c r="F832" s="33">
        <f>F833+F834+F835</f>
        <v>3672.57</v>
      </c>
      <c r="G832" s="33"/>
      <c r="H832" s="33"/>
      <c r="I832" s="33"/>
      <c r="J832" s="33"/>
      <c r="K832" s="33"/>
      <c r="L832" s="33">
        <f>L833+L834+L835</f>
        <v>3672.57</v>
      </c>
      <c r="M832" s="9">
        <v>3672.57</v>
      </c>
      <c r="N832" s="33">
        <f>N833+N834+N835</f>
        <v>0</v>
      </c>
      <c r="O832" s="33"/>
      <c r="P832" s="33"/>
      <c r="Q832" s="33"/>
      <c r="R832" s="33">
        <f>R833+R834+R835</f>
        <v>0</v>
      </c>
      <c r="S832" s="9">
        <v>3720.55</v>
      </c>
      <c r="T832" s="33">
        <f>T833+T834+T835</f>
        <v>0</v>
      </c>
      <c r="U832" s="33"/>
      <c r="V832" s="33"/>
      <c r="W832" s="33"/>
      <c r="X832" s="33">
        <f>X833+X834+X835</f>
        <v>0</v>
      </c>
      <c r="Y832" s="9">
        <v>3771.05</v>
      </c>
      <c r="Z832" s="44">
        <f>Z833+Z834+Z835</f>
        <v>3720.55</v>
      </c>
      <c r="AA832" s="44"/>
      <c r="AB832" s="44"/>
      <c r="AC832" s="44"/>
      <c r="AD832" s="44"/>
      <c r="AE832" s="44"/>
      <c r="AF832" s="44">
        <f>AF833+AF834+AF835</f>
        <v>3720.55</v>
      </c>
      <c r="AG832" s="45">
        <v>3720.55</v>
      </c>
      <c r="AH832" s="44">
        <f>AH833+AH834+AH835</f>
        <v>3771.05</v>
      </c>
      <c r="AI832" s="44"/>
      <c r="AJ832" s="44"/>
      <c r="AK832" s="44"/>
      <c r="AL832" s="44">
        <f>AL833+AL834+AL835</f>
        <v>3771.05</v>
      </c>
    </row>
    <row r="833" spans="1:38" ht="25.5" outlineLevel="5" x14ac:dyDescent="0.25">
      <c r="A833" s="15" t="s">
        <v>265</v>
      </c>
      <c r="B833" s="8" t="s">
        <v>24</v>
      </c>
      <c r="C833" s="8" t="s">
        <v>285</v>
      </c>
      <c r="D833" s="8" t="s">
        <v>586</v>
      </c>
      <c r="E833" s="8" t="s">
        <v>266</v>
      </c>
      <c r="F833" s="33">
        <v>1070.42</v>
      </c>
      <c r="G833" s="33"/>
      <c r="H833" s="33"/>
      <c r="I833" s="33"/>
      <c r="J833" s="33"/>
      <c r="K833" s="33"/>
      <c r="L833" s="34">
        <f>SUM(F833:K833)</f>
        <v>1070.42</v>
      </c>
      <c r="M833" s="9">
        <v>1070.42</v>
      </c>
      <c r="N833" s="33"/>
      <c r="O833" s="33"/>
      <c r="P833" s="33"/>
      <c r="Q833" s="33"/>
      <c r="R833" s="34">
        <f t="shared" ref="R833:R835" si="168">SUM(N833:Q833)</f>
        <v>0</v>
      </c>
      <c r="S833" s="9">
        <v>1118.4000000000001</v>
      </c>
      <c r="T833" s="33"/>
      <c r="U833" s="33"/>
      <c r="V833" s="33"/>
      <c r="W833" s="33"/>
      <c r="X833" s="34">
        <f t="shared" ref="X833:X835" si="169">SUM(T833:W833)</f>
        <v>0</v>
      </c>
      <c r="Y833" s="9">
        <v>1168.9000000000001</v>
      </c>
      <c r="Z833" s="44">
        <v>1118.4000000000001</v>
      </c>
      <c r="AA833" s="44"/>
      <c r="AB833" s="44"/>
      <c r="AC833" s="44"/>
      <c r="AD833" s="44"/>
      <c r="AE833" s="44"/>
      <c r="AF833" s="46">
        <f t="shared" ref="AF833:AF835" si="170">SUM(Z833:AE833)</f>
        <v>1118.4000000000001</v>
      </c>
      <c r="AG833" s="45">
        <v>1118.4000000000001</v>
      </c>
      <c r="AH833" s="44">
        <v>1168.9000000000001</v>
      </c>
      <c r="AI833" s="44"/>
      <c r="AJ833" s="44"/>
      <c r="AK833" s="44"/>
      <c r="AL833" s="46">
        <f t="shared" ref="AL833:AL835" si="171">SUM(AH833:AK833)</f>
        <v>1168.9000000000001</v>
      </c>
    </row>
    <row r="834" spans="1:38" ht="38.25" outlineLevel="5" x14ac:dyDescent="0.25">
      <c r="A834" s="15" t="s">
        <v>58</v>
      </c>
      <c r="B834" s="8" t="s">
        <v>24</v>
      </c>
      <c r="C834" s="8" t="s">
        <v>285</v>
      </c>
      <c r="D834" s="8" t="s">
        <v>586</v>
      </c>
      <c r="E834" s="8" t="s">
        <v>59</v>
      </c>
      <c r="F834" s="33">
        <v>2102.15</v>
      </c>
      <c r="G834" s="33"/>
      <c r="H834" s="33"/>
      <c r="I834" s="33"/>
      <c r="J834" s="33"/>
      <c r="K834" s="33"/>
      <c r="L834" s="34">
        <f>SUM(F834:K834)</f>
        <v>2102.15</v>
      </c>
      <c r="M834" s="9">
        <v>2102.15</v>
      </c>
      <c r="N834" s="33"/>
      <c r="O834" s="33"/>
      <c r="P834" s="33"/>
      <c r="Q834" s="33"/>
      <c r="R834" s="34">
        <f t="shared" si="168"/>
        <v>0</v>
      </c>
      <c r="S834" s="9">
        <v>2102.15</v>
      </c>
      <c r="T834" s="33"/>
      <c r="U834" s="33"/>
      <c r="V834" s="33"/>
      <c r="W834" s="33"/>
      <c r="X834" s="34">
        <f t="shared" si="169"/>
        <v>0</v>
      </c>
      <c r="Y834" s="9">
        <v>2102.15</v>
      </c>
      <c r="Z834" s="44">
        <v>2102.15</v>
      </c>
      <c r="AA834" s="44"/>
      <c r="AB834" s="44"/>
      <c r="AC834" s="44"/>
      <c r="AD834" s="44"/>
      <c r="AE834" s="44"/>
      <c r="AF834" s="46">
        <f t="shared" si="170"/>
        <v>2102.15</v>
      </c>
      <c r="AG834" s="45">
        <v>2102.15</v>
      </c>
      <c r="AH834" s="44">
        <v>2102.15</v>
      </c>
      <c r="AI834" s="44"/>
      <c r="AJ834" s="44"/>
      <c r="AK834" s="44"/>
      <c r="AL834" s="46">
        <f t="shared" si="171"/>
        <v>2102.15</v>
      </c>
    </row>
    <row r="835" spans="1:38" outlineLevel="5" x14ac:dyDescent="0.25">
      <c r="A835" s="15" t="s">
        <v>558</v>
      </c>
      <c r="B835" s="8" t="s">
        <v>24</v>
      </c>
      <c r="C835" s="8" t="s">
        <v>285</v>
      </c>
      <c r="D835" s="8" t="s">
        <v>586</v>
      </c>
      <c r="E835" s="8" t="s">
        <v>559</v>
      </c>
      <c r="F835" s="33">
        <v>500</v>
      </c>
      <c r="G835" s="33"/>
      <c r="H835" s="33"/>
      <c r="I835" s="33"/>
      <c r="J835" s="33"/>
      <c r="K835" s="33"/>
      <c r="L835" s="34">
        <f>SUM(F835:K835)</f>
        <v>500</v>
      </c>
      <c r="M835" s="9">
        <v>500</v>
      </c>
      <c r="N835" s="33"/>
      <c r="O835" s="33"/>
      <c r="P835" s="33"/>
      <c r="Q835" s="33"/>
      <c r="R835" s="34">
        <f t="shared" si="168"/>
        <v>0</v>
      </c>
      <c r="S835" s="9">
        <v>500</v>
      </c>
      <c r="T835" s="33"/>
      <c r="U835" s="33"/>
      <c r="V835" s="33"/>
      <c r="W835" s="33"/>
      <c r="X835" s="34">
        <f t="shared" si="169"/>
        <v>0</v>
      </c>
      <c r="Y835" s="9">
        <v>500</v>
      </c>
      <c r="Z835" s="44">
        <v>500</v>
      </c>
      <c r="AA835" s="44"/>
      <c r="AB835" s="44"/>
      <c r="AC835" s="44"/>
      <c r="AD835" s="44"/>
      <c r="AE835" s="44"/>
      <c r="AF835" s="46">
        <f t="shared" si="170"/>
        <v>500</v>
      </c>
      <c r="AG835" s="45">
        <v>500</v>
      </c>
      <c r="AH835" s="44">
        <v>500</v>
      </c>
      <c r="AI835" s="44"/>
      <c r="AJ835" s="44"/>
      <c r="AK835" s="44"/>
      <c r="AL835" s="46">
        <f t="shared" si="171"/>
        <v>500</v>
      </c>
    </row>
    <row r="836" spans="1:38" ht="51" outlineLevel="2" x14ac:dyDescent="0.25">
      <c r="A836" s="15" t="s">
        <v>587</v>
      </c>
      <c r="B836" s="8"/>
      <c r="C836" s="8"/>
      <c r="D836" s="8" t="s">
        <v>588</v>
      </c>
      <c r="E836" s="8"/>
      <c r="F836" s="33">
        <f>F837</f>
        <v>20112.98</v>
      </c>
      <c r="G836" s="33"/>
      <c r="H836" s="33"/>
      <c r="I836" s="33"/>
      <c r="J836" s="33"/>
      <c r="K836" s="33"/>
      <c r="L836" s="33">
        <f>L837</f>
        <v>20112.98</v>
      </c>
      <c r="M836" s="9">
        <v>20112.98</v>
      </c>
      <c r="N836" s="33">
        <f>N837</f>
        <v>0</v>
      </c>
      <c r="O836" s="33"/>
      <c r="P836" s="33"/>
      <c r="Q836" s="33"/>
      <c r="R836" s="33">
        <f>R837</f>
        <v>0</v>
      </c>
      <c r="S836" s="9">
        <v>20729.16</v>
      </c>
      <c r="T836" s="33">
        <f>T837</f>
        <v>0</v>
      </c>
      <c r="U836" s="33"/>
      <c r="V836" s="33"/>
      <c r="W836" s="33"/>
      <c r="X836" s="33">
        <f>X837</f>
        <v>0</v>
      </c>
      <c r="Y836" s="9">
        <v>21376.26</v>
      </c>
      <c r="Z836" s="44">
        <f>Z837</f>
        <v>20729.16</v>
      </c>
      <c r="AA836" s="44"/>
      <c r="AB836" s="44"/>
      <c r="AC836" s="44"/>
      <c r="AD836" s="44"/>
      <c r="AE836" s="44"/>
      <c r="AF836" s="44">
        <f>AF837</f>
        <v>20729.16</v>
      </c>
      <c r="AG836" s="45">
        <v>20729.16</v>
      </c>
      <c r="AH836" s="44">
        <f>AH837</f>
        <v>21376.26</v>
      </c>
      <c r="AI836" s="44"/>
      <c r="AJ836" s="44"/>
      <c r="AK836" s="44"/>
      <c r="AL836" s="44">
        <f>AL837</f>
        <v>21376.26</v>
      </c>
    </row>
    <row r="837" spans="1:38" outlineLevel="3" x14ac:dyDescent="0.25">
      <c r="A837" s="15" t="s">
        <v>283</v>
      </c>
      <c r="B837" s="8" t="s">
        <v>24</v>
      </c>
      <c r="C837" s="8"/>
      <c r="D837" s="8" t="s">
        <v>588</v>
      </c>
      <c r="E837" s="8"/>
      <c r="F837" s="33">
        <f>F838</f>
        <v>20112.98</v>
      </c>
      <c r="G837" s="33"/>
      <c r="H837" s="33"/>
      <c r="I837" s="33"/>
      <c r="J837" s="33"/>
      <c r="K837" s="33"/>
      <c r="L837" s="33">
        <f>L838</f>
        <v>20112.98</v>
      </c>
      <c r="M837" s="9">
        <v>20112.98</v>
      </c>
      <c r="N837" s="33">
        <f>N838</f>
        <v>0</v>
      </c>
      <c r="O837" s="33"/>
      <c r="P837" s="33"/>
      <c r="Q837" s="33"/>
      <c r="R837" s="33">
        <f>R838</f>
        <v>0</v>
      </c>
      <c r="S837" s="9">
        <v>20729.16</v>
      </c>
      <c r="T837" s="33">
        <f>T838</f>
        <v>0</v>
      </c>
      <c r="U837" s="33"/>
      <c r="V837" s="33"/>
      <c r="W837" s="33"/>
      <c r="X837" s="33">
        <f>X838</f>
        <v>0</v>
      </c>
      <c r="Y837" s="9">
        <v>21376.26</v>
      </c>
      <c r="Z837" s="44">
        <f>Z838</f>
        <v>20729.16</v>
      </c>
      <c r="AA837" s="44"/>
      <c r="AB837" s="44"/>
      <c r="AC837" s="44"/>
      <c r="AD837" s="44"/>
      <c r="AE837" s="44"/>
      <c r="AF837" s="44">
        <f>AF838</f>
        <v>20729.16</v>
      </c>
      <c r="AG837" s="45">
        <v>20729.16</v>
      </c>
      <c r="AH837" s="44">
        <f>AH838</f>
        <v>21376.26</v>
      </c>
      <c r="AI837" s="44"/>
      <c r="AJ837" s="44"/>
      <c r="AK837" s="44"/>
      <c r="AL837" s="44">
        <f>AL838</f>
        <v>21376.26</v>
      </c>
    </row>
    <row r="838" spans="1:38" outlineLevel="4" x14ac:dyDescent="0.25">
      <c r="A838" s="15" t="s">
        <v>284</v>
      </c>
      <c r="B838" s="8" t="s">
        <v>24</v>
      </c>
      <c r="C838" s="8" t="s">
        <v>285</v>
      </c>
      <c r="D838" s="8" t="s">
        <v>588</v>
      </c>
      <c r="E838" s="8"/>
      <c r="F838" s="33">
        <f>F839+F840+F841</f>
        <v>20112.98</v>
      </c>
      <c r="G838" s="33"/>
      <c r="H838" s="33"/>
      <c r="I838" s="33"/>
      <c r="J838" s="33"/>
      <c r="K838" s="33"/>
      <c r="L838" s="33">
        <f>L839+L840+L841</f>
        <v>20112.98</v>
      </c>
      <c r="M838" s="9">
        <v>20112.98</v>
      </c>
      <c r="N838" s="33">
        <f>N839+N840+N841</f>
        <v>0</v>
      </c>
      <c r="O838" s="33"/>
      <c r="P838" s="33"/>
      <c r="Q838" s="33"/>
      <c r="R838" s="33">
        <f>R839+R840+R841</f>
        <v>0</v>
      </c>
      <c r="S838" s="9">
        <v>20729.16</v>
      </c>
      <c r="T838" s="33">
        <f>T839+T840+T841</f>
        <v>0</v>
      </c>
      <c r="U838" s="33"/>
      <c r="V838" s="33"/>
      <c r="W838" s="33"/>
      <c r="X838" s="33">
        <f>X839+X840+X841</f>
        <v>0</v>
      </c>
      <c r="Y838" s="9">
        <v>21376.26</v>
      </c>
      <c r="Z838" s="44">
        <f>Z839+Z840+Z841</f>
        <v>20729.16</v>
      </c>
      <c r="AA838" s="44"/>
      <c r="AB838" s="44"/>
      <c r="AC838" s="44"/>
      <c r="AD838" s="44"/>
      <c r="AE838" s="44"/>
      <c r="AF838" s="44">
        <f>AF839+AF840+AF841</f>
        <v>20729.16</v>
      </c>
      <c r="AG838" s="45">
        <v>20729.16</v>
      </c>
      <c r="AH838" s="44">
        <f>AH839+AH840+AH841</f>
        <v>21376.26</v>
      </c>
      <c r="AI838" s="44"/>
      <c r="AJ838" s="44"/>
      <c r="AK838" s="44"/>
      <c r="AL838" s="44">
        <f>AL839+AL840+AL841</f>
        <v>21376.26</v>
      </c>
    </row>
    <row r="839" spans="1:38" ht="25.5" outlineLevel="5" x14ac:dyDescent="0.25">
      <c r="A839" s="15" t="s">
        <v>265</v>
      </c>
      <c r="B839" s="8" t="s">
        <v>24</v>
      </c>
      <c r="C839" s="8" t="s">
        <v>285</v>
      </c>
      <c r="D839" s="8" t="s">
        <v>588</v>
      </c>
      <c r="E839" s="8" t="s">
        <v>266</v>
      </c>
      <c r="F839" s="33">
        <v>12334.62</v>
      </c>
      <c r="G839" s="33"/>
      <c r="H839" s="33"/>
      <c r="I839" s="33"/>
      <c r="J839" s="33"/>
      <c r="K839" s="33"/>
      <c r="L839" s="34">
        <f>SUM(F839:K839)</f>
        <v>12334.62</v>
      </c>
      <c r="M839" s="9">
        <v>12334.62</v>
      </c>
      <c r="N839" s="33"/>
      <c r="O839" s="33"/>
      <c r="P839" s="33"/>
      <c r="Q839" s="33"/>
      <c r="R839" s="34">
        <f t="shared" ref="R839:R841" si="172">SUM(N839:Q839)</f>
        <v>0</v>
      </c>
      <c r="S839" s="9">
        <v>12950.8</v>
      </c>
      <c r="T839" s="33"/>
      <c r="U839" s="33"/>
      <c r="V839" s="33"/>
      <c r="W839" s="33"/>
      <c r="X839" s="34">
        <f t="shared" ref="X839:X841" si="173">SUM(T839:W839)</f>
        <v>0</v>
      </c>
      <c r="Y839" s="9">
        <v>13597.9</v>
      </c>
      <c r="Z839" s="44">
        <v>12950.8</v>
      </c>
      <c r="AA839" s="44"/>
      <c r="AB839" s="44"/>
      <c r="AC839" s="44"/>
      <c r="AD839" s="44"/>
      <c r="AE839" s="44"/>
      <c r="AF839" s="46">
        <f t="shared" ref="AF839:AF841" si="174">SUM(Z839:AE839)</f>
        <v>12950.8</v>
      </c>
      <c r="AG839" s="45">
        <v>12950.8</v>
      </c>
      <c r="AH839" s="44">
        <v>13597.9</v>
      </c>
      <c r="AI839" s="44"/>
      <c r="AJ839" s="44"/>
      <c r="AK839" s="44"/>
      <c r="AL839" s="46">
        <f t="shared" ref="AL839:AL841" si="175">SUM(AH839:AK839)</f>
        <v>13597.9</v>
      </c>
    </row>
    <row r="840" spans="1:38" ht="38.25" outlineLevel="5" x14ac:dyDescent="0.25">
      <c r="A840" s="15" t="s">
        <v>58</v>
      </c>
      <c r="B840" s="8" t="s">
        <v>24</v>
      </c>
      <c r="C840" s="8" t="s">
        <v>285</v>
      </c>
      <c r="D840" s="8" t="s">
        <v>588</v>
      </c>
      <c r="E840" s="8" t="s">
        <v>59</v>
      </c>
      <c r="F840" s="33">
        <v>7714.73</v>
      </c>
      <c r="G840" s="33"/>
      <c r="H840" s="33"/>
      <c r="I840" s="33"/>
      <c r="J840" s="33"/>
      <c r="K840" s="33"/>
      <c r="L840" s="34">
        <f>SUM(F840:K840)</f>
        <v>7714.73</v>
      </c>
      <c r="M840" s="9">
        <v>7714.73</v>
      </c>
      <c r="N840" s="33"/>
      <c r="O840" s="33"/>
      <c r="P840" s="33"/>
      <c r="Q840" s="33"/>
      <c r="R840" s="34">
        <f t="shared" si="172"/>
        <v>0</v>
      </c>
      <c r="S840" s="9">
        <v>7714.73</v>
      </c>
      <c r="T840" s="33"/>
      <c r="U840" s="33"/>
      <c r="V840" s="33"/>
      <c r="W840" s="33"/>
      <c r="X840" s="34">
        <f t="shared" si="173"/>
        <v>0</v>
      </c>
      <c r="Y840" s="9">
        <v>7714.73</v>
      </c>
      <c r="Z840" s="44">
        <v>7714.73</v>
      </c>
      <c r="AA840" s="44"/>
      <c r="AB840" s="44"/>
      <c r="AC840" s="44"/>
      <c r="AD840" s="44"/>
      <c r="AE840" s="44"/>
      <c r="AF840" s="46">
        <f t="shared" si="174"/>
        <v>7714.73</v>
      </c>
      <c r="AG840" s="45">
        <v>7714.73</v>
      </c>
      <c r="AH840" s="44">
        <v>7714.73</v>
      </c>
      <c r="AI840" s="44"/>
      <c r="AJ840" s="44"/>
      <c r="AK840" s="44"/>
      <c r="AL840" s="46">
        <f t="shared" si="175"/>
        <v>7714.73</v>
      </c>
    </row>
    <row r="841" spans="1:38" outlineLevel="5" x14ac:dyDescent="0.25">
      <c r="A841" s="15" t="s">
        <v>583</v>
      </c>
      <c r="B841" s="8" t="s">
        <v>24</v>
      </c>
      <c r="C841" s="8" t="s">
        <v>285</v>
      </c>
      <c r="D841" s="8" t="s">
        <v>588</v>
      </c>
      <c r="E841" s="8" t="s">
        <v>584</v>
      </c>
      <c r="F841" s="33">
        <v>63.63</v>
      </c>
      <c r="G841" s="33"/>
      <c r="H841" s="33"/>
      <c r="I841" s="33"/>
      <c r="J841" s="33"/>
      <c r="K841" s="33"/>
      <c r="L841" s="34">
        <f>SUM(F841:K841)</f>
        <v>63.63</v>
      </c>
      <c r="M841" s="9">
        <v>63.63</v>
      </c>
      <c r="N841" s="33"/>
      <c r="O841" s="33"/>
      <c r="P841" s="33"/>
      <c r="Q841" s="33"/>
      <c r="R841" s="34">
        <f t="shared" si="172"/>
        <v>0</v>
      </c>
      <c r="S841" s="9">
        <v>63.63</v>
      </c>
      <c r="T841" s="33"/>
      <c r="U841" s="33"/>
      <c r="V841" s="33"/>
      <c r="W841" s="33"/>
      <c r="X841" s="34">
        <f t="shared" si="173"/>
        <v>0</v>
      </c>
      <c r="Y841" s="9">
        <v>63.63</v>
      </c>
      <c r="Z841" s="44">
        <v>63.63</v>
      </c>
      <c r="AA841" s="44"/>
      <c r="AB841" s="44"/>
      <c r="AC841" s="44"/>
      <c r="AD841" s="44"/>
      <c r="AE841" s="44"/>
      <c r="AF841" s="46">
        <f t="shared" si="174"/>
        <v>63.63</v>
      </c>
      <c r="AG841" s="45">
        <v>63.63</v>
      </c>
      <c r="AH841" s="44">
        <v>63.63</v>
      </c>
      <c r="AI841" s="44"/>
      <c r="AJ841" s="44"/>
      <c r="AK841" s="44"/>
      <c r="AL841" s="46">
        <f t="shared" si="175"/>
        <v>63.63</v>
      </c>
    </row>
    <row r="842" spans="1:38" ht="51" outlineLevel="2" x14ac:dyDescent="0.25">
      <c r="A842" s="15" t="s">
        <v>589</v>
      </c>
      <c r="B842" s="8"/>
      <c r="C842" s="8"/>
      <c r="D842" s="8" t="s">
        <v>590</v>
      </c>
      <c r="E842" s="8"/>
      <c r="F842" s="33">
        <f>F843</f>
        <v>5492.6100000000006</v>
      </c>
      <c r="G842" s="33"/>
      <c r="H842" s="33"/>
      <c r="I842" s="33"/>
      <c r="J842" s="33"/>
      <c r="K842" s="33"/>
      <c r="L842" s="33">
        <f>L843</f>
        <v>5492.6100000000006</v>
      </c>
      <c r="M842" s="9">
        <v>5492.61</v>
      </c>
      <c r="N842" s="33">
        <f>N843</f>
        <v>0</v>
      </c>
      <c r="O842" s="33"/>
      <c r="P842" s="33"/>
      <c r="Q842" s="33"/>
      <c r="R842" s="33">
        <f>R843</f>
        <v>0</v>
      </c>
      <c r="S842" s="9">
        <v>5672.71</v>
      </c>
      <c r="T842" s="33">
        <f>T843</f>
        <v>0</v>
      </c>
      <c r="U842" s="33"/>
      <c r="V842" s="33"/>
      <c r="W842" s="33"/>
      <c r="X842" s="33">
        <f>X843</f>
        <v>0</v>
      </c>
      <c r="Y842" s="9">
        <v>5862.41</v>
      </c>
      <c r="Z842" s="44">
        <f>Z843</f>
        <v>5672.7100000000009</v>
      </c>
      <c r="AA842" s="44"/>
      <c r="AB842" s="44"/>
      <c r="AC842" s="44"/>
      <c r="AD842" s="44"/>
      <c r="AE842" s="44"/>
      <c r="AF842" s="44">
        <f>AF843</f>
        <v>5672.7100000000009</v>
      </c>
      <c r="AG842" s="45">
        <v>5672.71</v>
      </c>
      <c r="AH842" s="44">
        <f>AH843</f>
        <v>5862.41</v>
      </c>
      <c r="AI842" s="44"/>
      <c r="AJ842" s="44"/>
      <c r="AK842" s="44"/>
      <c r="AL842" s="44">
        <f>AL843</f>
        <v>5862.41</v>
      </c>
    </row>
    <row r="843" spans="1:38" outlineLevel="3" x14ac:dyDescent="0.25">
      <c r="A843" s="15" t="s">
        <v>283</v>
      </c>
      <c r="B843" s="8" t="s">
        <v>24</v>
      </c>
      <c r="C843" s="8"/>
      <c r="D843" s="8" t="s">
        <v>590</v>
      </c>
      <c r="E843" s="8"/>
      <c r="F843" s="33">
        <f>F844</f>
        <v>5492.6100000000006</v>
      </c>
      <c r="G843" s="33"/>
      <c r="H843" s="33"/>
      <c r="I843" s="33"/>
      <c r="J843" s="33"/>
      <c r="K843" s="33"/>
      <c r="L843" s="33">
        <f>L844</f>
        <v>5492.6100000000006</v>
      </c>
      <c r="M843" s="9">
        <v>5492.61</v>
      </c>
      <c r="N843" s="33">
        <f>N844</f>
        <v>0</v>
      </c>
      <c r="O843" s="33"/>
      <c r="P843" s="33"/>
      <c r="Q843" s="33"/>
      <c r="R843" s="33">
        <f>R844</f>
        <v>0</v>
      </c>
      <c r="S843" s="9">
        <v>5672.71</v>
      </c>
      <c r="T843" s="33">
        <f>T844</f>
        <v>0</v>
      </c>
      <c r="U843" s="33"/>
      <c r="V843" s="33"/>
      <c r="W843" s="33"/>
      <c r="X843" s="33">
        <f>X844</f>
        <v>0</v>
      </c>
      <c r="Y843" s="9">
        <v>5862.41</v>
      </c>
      <c r="Z843" s="44">
        <f>Z844</f>
        <v>5672.7100000000009</v>
      </c>
      <c r="AA843" s="44"/>
      <c r="AB843" s="44"/>
      <c r="AC843" s="44"/>
      <c r="AD843" s="44"/>
      <c r="AE843" s="44"/>
      <c r="AF843" s="44">
        <f>AF844</f>
        <v>5672.7100000000009</v>
      </c>
      <c r="AG843" s="45">
        <v>5672.71</v>
      </c>
      <c r="AH843" s="44">
        <f>AH844</f>
        <v>5862.41</v>
      </c>
      <c r="AI843" s="44"/>
      <c r="AJ843" s="44"/>
      <c r="AK843" s="44"/>
      <c r="AL843" s="44">
        <f>AL844</f>
        <v>5862.41</v>
      </c>
    </row>
    <row r="844" spans="1:38" outlineLevel="4" x14ac:dyDescent="0.25">
      <c r="A844" s="15" t="s">
        <v>284</v>
      </c>
      <c r="B844" s="8" t="s">
        <v>24</v>
      </c>
      <c r="C844" s="8" t="s">
        <v>285</v>
      </c>
      <c r="D844" s="8" t="s">
        <v>590</v>
      </c>
      <c r="E844" s="8"/>
      <c r="F844" s="33">
        <f>F845+F846+F847</f>
        <v>5492.6100000000006</v>
      </c>
      <c r="G844" s="33"/>
      <c r="H844" s="33"/>
      <c r="I844" s="33"/>
      <c r="J844" s="33"/>
      <c r="K844" s="33"/>
      <c r="L844" s="33">
        <f>L845+L846+L847</f>
        <v>5492.6100000000006</v>
      </c>
      <c r="M844" s="9">
        <v>5492.61</v>
      </c>
      <c r="N844" s="33">
        <f>N845+N846+N847</f>
        <v>0</v>
      </c>
      <c r="O844" s="33"/>
      <c r="P844" s="33"/>
      <c r="Q844" s="33"/>
      <c r="R844" s="33">
        <f>R845+R846+R847</f>
        <v>0</v>
      </c>
      <c r="S844" s="9">
        <v>5672.71</v>
      </c>
      <c r="T844" s="33">
        <f>T845+T846+T847</f>
        <v>0</v>
      </c>
      <c r="U844" s="33"/>
      <c r="V844" s="33"/>
      <c r="W844" s="33"/>
      <c r="X844" s="33">
        <f>X845+X846+X847</f>
        <v>0</v>
      </c>
      <c r="Y844" s="9">
        <v>5862.41</v>
      </c>
      <c r="Z844" s="44">
        <f>Z845+Z846+Z847</f>
        <v>5672.7100000000009</v>
      </c>
      <c r="AA844" s="44"/>
      <c r="AB844" s="44"/>
      <c r="AC844" s="44"/>
      <c r="AD844" s="44"/>
      <c r="AE844" s="44"/>
      <c r="AF844" s="44">
        <f>AF845+AF846+AF847</f>
        <v>5672.7100000000009</v>
      </c>
      <c r="AG844" s="45">
        <v>5672.71</v>
      </c>
      <c r="AH844" s="44">
        <f>AH845+AH846+AH847</f>
        <v>5862.41</v>
      </c>
      <c r="AI844" s="44"/>
      <c r="AJ844" s="44"/>
      <c r="AK844" s="44"/>
      <c r="AL844" s="44">
        <f>AL845+AL846+AL847</f>
        <v>5862.41</v>
      </c>
    </row>
    <row r="845" spans="1:38" ht="25.5" outlineLevel="5" x14ac:dyDescent="0.25">
      <c r="A845" s="15" t="s">
        <v>265</v>
      </c>
      <c r="B845" s="8" t="s">
        <v>24</v>
      </c>
      <c r="C845" s="8" t="s">
        <v>285</v>
      </c>
      <c r="D845" s="8" t="s">
        <v>590</v>
      </c>
      <c r="E845" s="8" t="s">
        <v>266</v>
      </c>
      <c r="F845" s="33">
        <v>3590.3</v>
      </c>
      <c r="G845" s="33"/>
      <c r="H845" s="33"/>
      <c r="I845" s="33"/>
      <c r="J845" s="33"/>
      <c r="K845" s="33"/>
      <c r="L845" s="34">
        <f>SUM(F845:K845)</f>
        <v>3590.3</v>
      </c>
      <c r="M845" s="9">
        <v>3590.3</v>
      </c>
      <c r="N845" s="33"/>
      <c r="O845" s="33"/>
      <c r="P845" s="33"/>
      <c r="Q845" s="33"/>
      <c r="R845" s="34">
        <f t="shared" ref="R845:R847" si="176">SUM(N845:Q845)</f>
        <v>0</v>
      </c>
      <c r="S845" s="9">
        <v>3770.4</v>
      </c>
      <c r="T845" s="33"/>
      <c r="U845" s="33"/>
      <c r="V845" s="33"/>
      <c r="W845" s="33"/>
      <c r="X845" s="34">
        <f t="shared" ref="X845:X847" si="177">SUM(T845:W845)</f>
        <v>0</v>
      </c>
      <c r="Y845" s="9">
        <v>3960.1</v>
      </c>
      <c r="Z845" s="44">
        <v>3770.4</v>
      </c>
      <c r="AA845" s="44"/>
      <c r="AB845" s="44"/>
      <c r="AC845" s="44"/>
      <c r="AD845" s="44"/>
      <c r="AE845" s="44"/>
      <c r="AF845" s="46">
        <f t="shared" ref="AF845:AF847" si="178">SUM(Z845:AE845)</f>
        <v>3770.4</v>
      </c>
      <c r="AG845" s="45">
        <v>3770.4</v>
      </c>
      <c r="AH845" s="44">
        <v>3960.1</v>
      </c>
      <c r="AI845" s="44"/>
      <c r="AJ845" s="44"/>
      <c r="AK845" s="44"/>
      <c r="AL845" s="46">
        <f t="shared" ref="AL845:AL847" si="179">SUM(AH845:AK845)</f>
        <v>3960.1</v>
      </c>
    </row>
    <row r="846" spans="1:38" ht="38.25" outlineLevel="5" x14ac:dyDescent="0.25">
      <c r="A846" s="15" t="s">
        <v>58</v>
      </c>
      <c r="B846" s="8" t="s">
        <v>24</v>
      </c>
      <c r="C846" s="8" t="s">
        <v>285</v>
      </c>
      <c r="D846" s="8" t="s">
        <v>590</v>
      </c>
      <c r="E846" s="8" t="s">
        <v>59</v>
      </c>
      <c r="F846" s="33">
        <v>1902.21</v>
      </c>
      <c r="G846" s="33"/>
      <c r="H846" s="33"/>
      <c r="I846" s="33"/>
      <c r="J846" s="33"/>
      <c r="K846" s="33"/>
      <c r="L846" s="34">
        <f>SUM(F846:K846)</f>
        <v>1902.21</v>
      </c>
      <c r="M846" s="9">
        <v>1902.21</v>
      </c>
      <c r="N846" s="33"/>
      <c r="O846" s="33"/>
      <c r="P846" s="33"/>
      <c r="Q846" s="33"/>
      <c r="R846" s="34">
        <f t="shared" si="176"/>
        <v>0</v>
      </c>
      <c r="S846" s="9">
        <v>1902.21</v>
      </c>
      <c r="T846" s="33"/>
      <c r="U846" s="33"/>
      <c r="V846" s="33"/>
      <c r="W846" s="33"/>
      <c r="X846" s="34">
        <f t="shared" si="177"/>
        <v>0</v>
      </c>
      <c r="Y846" s="9">
        <v>1902.21</v>
      </c>
      <c r="Z846" s="44">
        <v>1902.21</v>
      </c>
      <c r="AA846" s="44"/>
      <c r="AB846" s="44"/>
      <c r="AC846" s="44"/>
      <c r="AD846" s="44"/>
      <c r="AE846" s="44"/>
      <c r="AF846" s="46">
        <f t="shared" si="178"/>
        <v>1902.21</v>
      </c>
      <c r="AG846" s="45">
        <v>1902.21</v>
      </c>
      <c r="AH846" s="44">
        <v>1902.21</v>
      </c>
      <c r="AI846" s="44"/>
      <c r="AJ846" s="44"/>
      <c r="AK846" s="44"/>
      <c r="AL846" s="46">
        <f t="shared" si="179"/>
        <v>1902.21</v>
      </c>
    </row>
    <row r="847" spans="1:38" outlineLevel="5" x14ac:dyDescent="0.25">
      <c r="A847" s="15" t="s">
        <v>583</v>
      </c>
      <c r="B847" s="8" t="s">
        <v>24</v>
      </c>
      <c r="C847" s="8" t="s">
        <v>285</v>
      </c>
      <c r="D847" s="8" t="s">
        <v>590</v>
      </c>
      <c r="E847" s="8" t="s">
        <v>584</v>
      </c>
      <c r="F847" s="33">
        <v>0.1</v>
      </c>
      <c r="G847" s="33"/>
      <c r="H847" s="33"/>
      <c r="I847" s="33"/>
      <c r="J847" s="33"/>
      <c r="K847" s="33"/>
      <c r="L847" s="34">
        <f>SUM(F847:K847)</f>
        <v>0.1</v>
      </c>
      <c r="M847" s="9">
        <v>0.1</v>
      </c>
      <c r="N847" s="33"/>
      <c r="O847" s="33"/>
      <c r="P847" s="33"/>
      <c r="Q847" s="33"/>
      <c r="R847" s="34">
        <f t="shared" si="176"/>
        <v>0</v>
      </c>
      <c r="S847" s="9">
        <v>0.1</v>
      </c>
      <c r="T847" s="33"/>
      <c r="U847" s="33"/>
      <c r="V847" s="33"/>
      <c r="W847" s="33"/>
      <c r="X847" s="34">
        <f t="shared" si="177"/>
        <v>0</v>
      </c>
      <c r="Y847" s="9">
        <v>0.1</v>
      </c>
      <c r="Z847" s="44">
        <v>0.1</v>
      </c>
      <c r="AA847" s="44"/>
      <c r="AB847" s="44"/>
      <c r="AC847" s="44"/>
      <c r="AD847" s="44"/>
      <c r="AE847" s="44"/>
      <c r="AF847" s="46">
        <f t="shared" si="178"/>
        <v>0.1</v>
      </c>
      <c r="AG847" s="45">
        <v>0.1</v>
      </c>
      <c r="AH847" s="44">
        <v>0.1</v>
      </c>
      <c r="AI847" s="44"/>
      <c r="AJ847" s="44"/>
      <c r="AK847" s="44"/>
      <c r="AL847" s="46">
        <f t="shared" si="179"/>
        <v>0.1</v>
      </c>
    </row>
    <row r="848" spans="1:38" ht="25.5" outlineLevel="2" x14ac:dyDescent="0.25">
      <c r="A848" s="15" t="s">
        <v>591</v>
      </c>
      <c r="B848" s="8"/>
      <c r="C848" s="8"/>
      <c r="D848" s="8" t="s">
        <v>592</v>
      </c>
      <c r="E848" s="8"/>
      <c r="F848" s="33">
        <f>F849</f>
        <v>1991.35</v>
      </c>
      <c r="G848" s="33"/>
      <c r="H848" s="33"/>
      <c r="I848" s="33"/>
      <c r="J848" s="33"/>
      <c r="K848" s="33"/>
      <c r="L848" s="33">
        <f>L849</f>
        <v>1991.35</v>
      </c>
      <c r="M848" s="9">
        <v>1991.35</v>
      </c>
      <c r="N848" s="33">
        <f>N849</f>
        <v>0</v>
      </c>
      <c r="O848" s="33"/>
      <c r="P848" s="33"/>
      <c r="Q848" s="33"/>
      <c r="R848" s="33">
        <f>R849</f>
        <v>0</v>
      </c>
      <c r="S848" s="9">
        <v>2076.0100000000002</v>
      </c>
      <c r="T848" s="33">
        <f>T849</f>
        <v>0</v>
      </c>
      <c r="U848" s="33"/>
      <c r="V848" s="33"/>
      <c r="W848" s="33"/>
      <c r="X848" s="33">
        <f>X849</f>
        <v>0</v>
      </c>
      <c r="Y848" s="9">
        <v>2164.91</v>
      </c>
      <c r="Z848" s="44">
        <f>Z849</f>
        <v>2075.9900000000002</v>
      </c>
      <c r="AA848" s="44"/>
      <c r="AB848" s="44"/>
      <c r="AC848" s="44"/>
      <c r="AD848" s="44"/>
      <c r="AE848" s="44"/>
      <c r="AF848" s="44">
        <f>AF849</f>
        <v>2075.9900000000002</v>
      </c>
      <c r="AG848" s="45">
        <v>2076.0100000000002</v>
      </c>
      <c r="AH848" s="44">
        <f>AH849</f>
        <v>2164.9</v>
      </c>
      <c r="AI848" s="44"/>
      <c r="AJ848" s="44"/>
      <c r="AK848" s="44"/>
      <c r="AL848" s="44">
        <f>AL849</f>
        <v>2164.9</v>
      </c>
    </row>
    <row r="849" spans="1:38" outlineLevel="3" x14ac:dyDescent="0.25">
      <c r="A849" s="15" t="s">
        <v>283</v>
      </c>
      <c r="B849" s="8" t="s">
        <v>24</v>
      </c>
      <c r="C849" s="8"/>
      <c r="D849" s="8" t="s">
        <v>592</v>
      </c>
      <c r="E849" s="8"/>
      <c r="F849" s="33">
        <f>F850</f>
        <v>1991.35</v>
      </c>
      <c r="G849" s="33"/>
      <c r="H849" s="33"/>
      <c r="I849" s="33"/>
      <c r="J849" s="33"/>
      <c r="K849" s="33"/>
      <c r="L849" s="33">
        <f>L850</f>
        <v>1991.35</v>
      </c>
      <c r="M849" s="9">
        <v>1991.35</v>
      </c>
      <c r="N849" s="33">
        <f>N850</f>
        <v>0</v>
      </c>
      <c r="O849" s="33"/>
      <c r="P849" s="33"/>
      <c r="Q849" s="33"/>
      <c r="R849" s="33">
        <f>R850</f>
        <v>0</v>
      </c>
      <c r="S849" s="9">
        <v>2076.0100000000002</v>
      </c>
      <c r="T849" s="33">
        <f>T850</f>
        <v>0</v>
      </c>
      <c r="U849" s="33"/>
      <c r="V849" s="33"/>
      <c r="W849" s="33"/>
      <c r="X849" s="33">
        <f>X850</f>
        <v>0</v>
      </c>
      <c r="Y849" s="9">
        <v>2164.91</v>
      </c>
      <c r="Z849" s="44">
        <f>Z850</f>
        <v>2075.9900000000002</v>
      </c>
      <c r="AA849" s="44"/>
      <c r="AB849" s="44"/>
      <c r="AC849" s="44"/>
      <c r="AD849" s="44"/>
      <c r="AE849" s="44"/>
      <c r="AF849" s="44">
        <f>AF850</f>
        <v>2075.9900000000002</v>
      </c>
      <c r="AG849" s="45">
        <v>2076.0100000000002</v>
      </c>
      <c r="AH849" s="44">
        <f>AH850</f>
        <v>2164.9</v>
      </c>
      <c r="AI849" s="44"/>
      <c r="AJ849" s="44"/>
      <c r="AK849" s="44"/>
      <c r="AL849" s="44">
        <f>AL850</f>
        <v>2164.9</v>
      </c>
    </row>
    <row r="850" spans="1:38" outlineLevel="4" x14ac:dyDescent="0.25">
      <c r="A850" s="15" t="s">
        <v>284</v>
      </c>
      <c r="B850" s="8" t="s">
        <v>24</v>
      </c>
      <c r="C850" s="8" t="s">
        <v>285</v>
      </c>
      <c r="D850" s="8" t="s">
        <v>592</v>
      </c>
      <c r="E850" s="8"/>
      <c r="F850" s="33">
        <f>F851+F852+F853</f>
        <v>1991.35</v>
      </c>
      <c r="G850" s="33"/>
      <c r="H850" s="33"/>
      <c r="I850" s="33"/>
      <c r="J850" s="33"/>
      <c r="K850" s="33"/>
      <c r="L850" s="33">
        <f>L851+L852+L853</f>
        <v>1991.35</v>
      </c>
      <c r="M850" s="9">
        <v>1991.35</v>
      </c>
      <c r="N850" s="33">
        <f>N851+N852+N853</f>
        <v>0</v>
      </c>
      <c r="O850" s="33"/>
      <c r="P850" s="33"/>
      <c r="Q850" s="33"/>
      <c r="R850" s="33">
        <f>R851+R852+R853</f>
        <v>0</v>
      </c>
      <c r="S850" s="9">
        <v>2076.0100000000002</v>
      </c>
      <c r="T850" s="33">
        <f>T851+T852+T853</f>
        <v>0</v>
      </c>
      <c r="U850" s="33"/>
      <c r="V850" s="33"/>
      <c r="W850" s="33"/>
      <c r="X850" s="33">
        <f>X851+X852+X853</f>
        <v>0</v>
      </c>
      <c r="Y850" s="9">
        <v>2164.91</v>
      </c>
      <c r="Z850" s="44">
        <f>Z851+Z852+Z853</f>
        <v>2075.9900000000002</v>
      </c>
      <c r="AA850" s="44"/>
      <c r="AB850" s="44"/>
      <c r="AC850" s="44"/>
      <c r="AD850" s="44"/>
      <c r="AE850" s="44"/>
      <c r="AF850" s="44">
        <f>AF851+AF852+AF853</f>
        <v>2075.9900000000002</v>
      </c>
      <c r="AG850" s="45">
        <v>2076.0100000000002</v>
      </c>
      <c r="AH850" s="44">
        <f>AH851+AH852+AH853</f>
        <v>2164.9</v>
      </c>
      <c r="AI850" s="44"/>
      <c r="AJ850" s="44"/>
      <c r="AK850" s="44"/>
      <c r="AL850" s="44">
        <f>AL851+AL852+AL853</f>
        <v>2164.9</v>
      </c>
    </row>
    <row r="851" spans="1:38" ht="25.5" outlineLevel="5" x14ac:dyDescent="0.25">
      <c r="A851" s="15" t="s">
        <v>265</v>
      </c>
      <c r="B851" s="8" t="s">
        <v>24</v>
      </c>
      <c r="C851" s="8" t="s">
        <v>285</v>
      </c>
      <c r="D851" s="8" t="s">
        <v>592</v>
      </c>
      <c r="E851" s="8" t="s">
        <v>266</v>
      </c>
      <c r="F851" s="33">
        <v>1692.24</v>
      </c>
      <c r="G851" s="33"/>
      <c r="H851" s="33"/>
      <c r="I851" s="33"/>
      <c r="J851" s="33"/>
      <c r="K851" s="33"/>
      <c r="L851" s="34">
        <f>SUM(F851:K851)</f>
        <v>1692.24</v>
      </c>
      <c r="M851" s="9">
        <v>1692.24</v>
      </c>
      <c r="N851" s="33"/>
      <c r="O851" s="33"/>
      <c r="P851" s="33"/>
      <c r="Q851" s="33"/>
      <c r="R851" s="34">
        <f t="shared" ref="R851:R853" si="180">SUM(N851:Q851)</f>
        <v>0</v>
      </c>
      <c r="S851" s="9">
        <v>1776.9</v>
      </c>
      <c r="T851" s="33"/>
      <c r="U851" s="33"/>
      <c r="V851" s="33"/>
      <c r="W851" s="33"/>
      <c r="X851" s="34">
        <f t="shared" ref="X851:X853" si="181">SUM(T851:W851)</f>
        <v>0</v>
      </c>
      <c r="Y851" s="9">
        <v>1865.8</v>
      </c>
      <c r="Z851" s="44">
        <v>1776.9</v>
      </c>
      <c r="AA851" s="44"/>
      <c r="AB851" s="44"/>
      <c r="AC851" s="44"/>
      <c r="AD851" s="44"/>
      <c r="AE851" s="44"/>
      <c r="AF851" s="46">
        <f t="shared" ref="AF851:AF853" si="182">SUM(Z851:AE851)</f>
        <v>1776.9</v>
      </c>
      <c r="AG851" s="45">
        <v>1776.9</v>
      </c>
      <c r="AH851" s="44">
        <v>1865.8</v>
      </c>
      <c r="AI851" s="44"/>
      <c r="AJ851" s="44"/>
      <c r="AK851" s="44"/>
      <c r="AL851" s="46">
        <f t="shared" ref="AL851:AL853" si="183">SUM(AH851:AK851)</f>
        <v>1865.8</v>
      </c>
    </row>
    <row r="852" spans="1:38" ht="38.25" outlineLevel="5" x14ac:dyDescent="0.25">
      <c r="A852" s="15" t="s">
        <v>58</v>
      </c>
      <c r="B852" s="8" t="s">
        <v>24</v>
      </c>
      <c r="C852" s="8" t="s">
        <v>285</v>
      </c>
      <c r="D852" s="8" t="s">
        <v>592</v>
      </c>
      <c r="E852" s="8" t="s">
        <v>59</v>
      </c>
      <c r="F852" s="33">
        <v>298.63</v>
      </c>
      <c r="G852" s="33"/>
      <c r="H852" s="33"/>
      <c r="I852" s="33"/>
      <c r="J852" s="33"/>
      <c r="K852" s="33"/>
      <c r="L852" s="34">
        <f>SUM(F852:K852)</f>
        <v>298.63</v>
      </c>
      <c r="M852" s="9">
        <v>298.63</v>
      </c>
      <c r="N852" s="33"/>
      <c r="O852" s="33"/>
      <c r="P852" s="33"/>
      <c r="Q852" s="33"/>
      <c r="R852" s="34">
        <f t="shared" si="180"/>
        <v>0</v>
      </c>
      <c r="S852" s="9">
        <v>298.63</v>
      </c>
      <c r="T852" s="33"/>
      <c r="U852" s="33"/>
      <c r="V852" s="33"/>
      <c r="W852" s="33"/>
      <c r="X852" s="34">
        <f t="shared" si="181"/>
        <v>0</v>
      </c>
      <c r="Y852" s="9">
        <v>298.63</v>
      </c>
      <c r="Z852" s="44">
        <v>298.63</v>
      </c>
      <c r="AA852" s="44"/>
      <c r="AB852" s="44"/>
      <c r="AC852" s="44"/>
      <c r="AD852" s="44"/>
      <c r="AE852" s="44"/>
      <c r="AF852" s="46">
        <f t="shared" si="182"/>
        <v>298.63</v>
      </c>
      <c r="AG852" s="45">
        <v>298.63</v>
      </c>
      <c r="AH852" s="44">
        <v>298.62</v>
      </c>
      <c r="AI852" s="44"/>
      <c r="AJ852" s="44"/>
      <c r="AK852" s="44"/>
      <c r="AL852" s="46">
        <f t="shared" si="183"/>
        <v>298.62</v>
      </c>
    </row>
    <row r="853" spans="1:38" outlineLevel="5" x14ac:dyDescent="0.25">
      <c r="A853" s="15" t="s">
        <v>583</v>
      </c>
      <c r="B853" s="8" t="s">
        <v>24</v>
      </c>
      <c r="C853" s="8" t="s">
        <v>285</v>
      </c>
      <c r="D853" s="8" t="s">
        <v>592</v>
      </c>
      <c r="E853" s="8" t="s">
        <v>584</v>
      </c>
      <c r="F853" s="33">
        <v>0.48</v>
      </c>
      <c r="G853" s="33"/>
      <c r="H853" s="33"/>
      <c r="I853" s="33"/>
      <c r="J853" s="33"/>
      <c r="K853" s="33"/>
      <c r="L853" s="34">
        <f>SUM(F853:K853)</f>
        <v>0.48</v>
      </c>
      <c r="M853" s="9">
        <v>0.48</v>
      </c>
      <c r="N853" s="33"/>
      <c r="O853" s="33"/>
      <c r="P853" s="33"/>
      <c r="Q853" s="33"/>
      <c r="R853" s="34">
        <f t="shared" si="180"/>
        <v>0</v>
      </c>
      <c r="S853" s="9">
        <v>0.48</v>
      </c>
      <c r="T853" s="33"/>
      <c r="U853" s="33"/>
      <c r="V853" s="33"/>
      <c r="W853" s="33"/>
      <c r="X853" s="34">
        <f t="shared" si="181"/>
        <v>0</v>
      </c>
      <c r="Y853" s="9">
        <v>0.48</v>
      </c>
      <c r="Z853" s="44">
        <v>0.46</v>
      </c>
      <c r="AA853" s="44"/>
      <c r="AB853" s="44"/>
      <c r="AC853" s="44"/>
      <c r="AD853" s="44"/>
      <c r="AE853" s="44"/>
      <c r="AF853" s="46">
        <f t="shared" si="182"/>
        <v>0.46</v>
      </c>
      <c r="AG853" s="45">
        <v>0.48</v>
      </c>
      <c r="AH853" s="44">
        <v>0.48</v>
      </c>
      <c r="AI853" s="44"/>
      <c r="AJ853" s="44"/>
      <c r="AK853" s="44"/>
      <c r="AL853" s="46">
        <f t="shared" si="183"/>
        <v>0.48</v>
      </c>
    </row>
    <row r="854" spans="1:38" ht="38.25" outlineLevel="1" x14ac:dyDescent="0.25">
      <c r="A854" s="15" t="s">
        <v>593</v>
      </c>
      <c r="B854" s="8"/>
      <c r="C854" s="8"/>
      <c r="D854" s="8" t="s">
        <v>594</v>
      </c>
      <c r="E854" s="8"/>
      <c r="F854" s="33">
        <f>F855+F859+F863+F867+F871+F875</f>
        <v>5337.17</v>
      </c>
      <c r="G854" s="33"/>
      <c r="H854" s="33"/>
      <c r="I854" s="33"/>
      <c r="J854" s="33"/>
      <c r="K854" s="33"/>
      <c r="L854" s="33">
        <f>L855+L859+L863+L867+L871+L875</f>
        <v>5337.17</v>
      </c>
      <c r="M854" s="9">
        <v>5337.18</v>
      </c>
      <c r="N854" s="33">
        <f>N855+N859+N863+N867+N871+N875</f>
        <v>0</v>
      </c>
      <c r="O854" s="33"/>
      <c r="P854" s="33"/>
      <c r="Q854" s="33"/>
      <c r="R854" s="33">
        <f>R855+R859+R863+R867+R871+R875</f>
        <v>0</v>
      </c>
      <c r="S854" s="9">
        <v>4714.509</v>
      </c>
      <c r="T854" s="33">
        <f>T855+T859+T863+T867+T871+T875</f>
        <v>0</v>
      </c>
      <c r="U854" s="33"/>
      <c r="V854" s="33"/>
      <c r="W854" s="33"/>
      <c r="X854" s="33">
        <f>X855+X859+X863+X867+X871+X875</f>
        <v>0</v>
      </c>
      <c r="Y854" s="9">
        <v>4742.5889999999999</v>
      </c>
      <c r="Z854" s="44">
        <f>Z855+Z859+Z863+Z867+Z871+Z875</f>
        <v>4714.51</v>
      </c>
      <c r="AA854" s="44"/>
      <c r="AB854" s="44"/>
      <c r="AC854" s="44"/>
      <c r="AD854" s="44"/>
      <c r="AE854" s="44"/>
      <c r="AF854" s="44">
        <f>AF855+AF859+AF863+AF867+AF871+AF875</f>
        <v>4714.51</v>
      </c>
      <c r="AG854" s="45">
        <v>4714.509</v>
      </c>
      <c r="AH854" s="44">
        <f>AH855+AH859+AH863+AH867+AH871+AH875</f>
        <v>4742.59</v>
      </c>
      <c r="AI854" s="44"/>
      <c r="AJ854" s="44"/>
      <c r="AK854" s="44"/>
      <c r="AL854" s="44">
        <f>AL855+AL859+AL863+AL867+AL871+AL875</f>
        <v>4742.59</v>
      </c>
    </row>
    <row r="855" spans="1:38" ht="63.75" outlineLevel="2" x14ac:dyDescent="0.25">
      <c r="A855" s="15" t="s">
        <v>595</v>
      </c>
      <c r="B855" s="8"/>
      <c r="C855" s="8"/>
      <c r="D855" s="8" t="s">
        <v>596</v>
      </c>
      <c r="E855" s="8"/>
      <c r="F855" s="33">
        <f>F856</f>
        <v>66.5</v>
      </c>
      <c r="G855" s="33"/>
      <c r="H855" s="33"/>
      <c r="I855" s="33"/>
      <c r="J855" s="33"/>
      <c r="K855" s="33"/>
      <c r="L855" s="33">
        <f>L856</f>
        <v>66.5</v>
      </c>
      <c r="M855" s="9">
        <v>66.5</v>
      </c>
      <c r="N855" s="33">
        <f>N856</f>
        <v>0</v>
      </c>
      <c r="O855" s="33"/>
      <c r="P855" s="33"/>
      <c r="Q855" s="33"/>
      <c r="R855" s="33">
        <f>R856</f>
        <v>0</v>
      </c>
      <c r="S855" s="9">
        <v>5.8</v>
      </c>
      <c r="T855" s="33">
        <f>T856</f>
        <v>0</v>
      </c>
      <c r="U855" s="33"/>
      <c r="V855" s="33"/>
      <c r="W855" s="33"/>
      <c r="X855" s="33">
        <f>X856</f>
        <v>0</v>
      </c>
      <c r="Y855" s="9">
        <v>5.0999999999999996</v>
      </c>
      <c r="Z855" s="44">
        <f>Z856</f>
        <v>5.8</v>
      </c>
      <c r="AA855" s="44"/>
      <c r="AB855" s="44"/>
      <c r="AC855" s="44"/>
      <c r="AD855" s="44"/>
      <c r="AE855" s="44"/>
      <c r="AF855" s="44">
        <f>AF856</f>
        <v>5.8</v>
      </c>
      <c r="AG855" s="45">
        <v>5.8</v>
      </c>
      <c r="AH855" s="44">
        <f>AH856</f>
        <v>5.0999999999999996</v>
      </c>
      <c r="AI855" s="44"/>
      <c r="AJ855" s="44"/>
      <c r="AK855" s="44"/>
      <c r="AL855" s="44">
        <f>AL856</f>
        <v>5.0999999999999996</v>
      </c>
    </row>
    <row r="856" spans="1:38" outlineLevel="3" x14ac:dyDescent="0.25">
      <c r="A856" s="15" t="s">
        <v>283</v>
      </c>
      <c r="B856" s="8" t="s">
        <v>24</v>
      </c>
      <c r="C856" s="8"/>
      <c r="D856" s="8" t="s">
        <v>596</v>
      </c>
      <c r="E856" s="8"/>
      <c r="F856" s="33">
        <f>F857</f>
        <v>66.5</v>
      </c>
      <c r="G856" s="33"/>
      <c r="H856" s="33"/>
      <c r="I856" s="33"/>
      <c r="J856" s="33"/>
      <c r="K856" s="33"/>
      <c r="L856" s="33">
        <f>L857</f>
        <v>66.5</v>
      </c>
      <c r="M856" s="9">
        <v>66.5</v>
      </c>
      <c r="N856" s="33">
        <f>N857</f>
        <v>0</v>
      </c>
      <c r="O856" s="33"/>
      <c r="P856" s="33"/>
      <c r="Q856" s="33"/>
      <c r="R856" s="33">
        <f>R857</f>
        <v>0</v>
      </c>
      <c r="S856" s="9">
        <v>5.8</v>
      </c>
      <c r="T856" s="33">
        <f>T857</f>
        <v>0</v>
      </c>
      <c r="U856" s="33"/>
      <c r="V856" s="33"/>
      <c r="W856" s="33"/>
      <c r="X856" s="33">
        <f>X857</f>
        <v>0</v>
      </c>
      <c r="Y856" s="9">
        <v>5.0999999999999996</v>
      </c>
      <c r="Z856" s="44">
        <f>Z857</f>
        <v>5.8</v>
      </c>
      <c r="AA856" s="44"/>
      <c r="AB856" s="44"/>
      <c r="AC856" s="44"/>
      <c r="AD856" s="44"/>
      <c r="AE856" s="44"/>
      <c r="AF856" s="44">
        <f>AF857</f>
        <v>5.8</v>
      </c>
      <c r="AG856" s="45">
        <v>5.8</v>
      </c>
      <c r="AH856" s="44">
        <f>AH857</f>
        <v>5.0999999999999996</v>
      </c>
      <c r="AI856" s="44"/>
      <c r="AJ856" s="44"/>
      <c r="AK856" s="44"/>
      <c r="AL856" s="44">
        <f>AL857</f>
        <v>5.0999999999999996</v>
      </c>
    </row>
    <row r="857" spans="1:38" outlineLevel="4" x14ac:dyDescent="0.25">
      <c r="A857" s="15" t="s">
        <v>597</v>
      </c>
      <c r="B857" s="8" t="s">
        <v>24</v>
      </c>
      <c r="C857" s="8" t="s">
        <v>67</v>
      </c>
      <c r="D857" s="8" t="s">
        <v>596</v>
      </c>
      <c r="E857" s="8"/>
      <c r="F857" s="33">
        <f>F858</f>
        <v>66.5</v>
      </c>
      <c r="G857" s="33"/>
      <c r="H857" s="33"/>
      <c r="I857" s="33"/>
      <c r="J857" s="33"/>
      <c r="K857" s="33"/>
      <c r="L857" s="33">
        <f>L858</f>
        <v>66.5</v>
      </c>
      <c r="M857" s="9">
        <v>66.5</v>
      </c>
      <c r="N857" s="33">
        <f>N858</f>
        <v>0</v>
      </c>
      <c r="O857" s="33"/>
      <c r="P857" s="33"/>
      <c r="Q857" s="33"/>
      <c r="R857" s="33">
        <f>R858</f>
        <v>0</v>
      </c>
      <c r="S857" s="9">
        <v>5.8</v>
      </c>
      <c r="T857" s="33">
        <f>T858</f>
        <v>0</v>
      </c>
      <c r="U857" s="33"/>
      <c r="V857" s="33"/>
      <c r="W857" s="33"/>
      <c r="X857" s="33">
        <f>X858</f>
        <v>0</v>
      </c>
      <c r="Y857" s="9">
        <v>5.0999999999999996</v>
      </c>
      <c r="Z857" s="44">
        <f>Z858</f>
        <v>5.8</v>
      </c>
      <c r="AA857" s="44"/>
      <c r="AB857" s="44"/>
      <c r="AC857" s="44"/>
      <c r="AD857" s="44"/>
      <c r="AE857" s="44"/>
      <c r="AF857" s="44">
        <f>AF858</f>
        <v>5.8</v>
      </c>
      <c r="AG857" s="45">
        <v>5.8</v>
      </c>
      <c r="AH857" s="44">
        <f>AH858</f>
        <v>5.0999999999999996</v>
      </c>
      <c r="AI857" s="44"/>
      <c r="AJ857" s="44"/>
      <c r="AK857" s="44"/>
      <c r="AL857" s="44">
        <f>AL858</f>
        <v>5.0999999999999996</v>
      </c>
    </row>
    <row r="858" spans="1:38" ht="38.25" outlineLevel="5" x14ac:dyDescent="0.25">
      <c r="A858" s="15" t="s">
        <v>58</v>
      </c>
      <c r="B858" s="8" t="s">
        <v>24</v>
      </c>
      <c r="C858" s="8" t="s">
        <v>67</v>
      </c>
      <c r="D858" s="8" t="s">
        <v>596</v>
      </c>
      <c r="E858" s="8" t="s">
        <v>59</v>
      </c>
      <c r="F858" s="33">
        <v>66.5</v>
      </c>
      <c r="G858" s="33"/>
      <c r="H858" s="33"/>
      <c r="I858" s="33"/>
      <c r="J858" s="33"/>
      <c r="K858" s="33"/>
      <c r="L858" s="34">
        <f>SUM(F858:K858)</f>
        <v>66.5</v>
      </c>
      <c r="M858" s="9">
        <v>66.5</v>
      </c>
      <c r="N858" s="33"/>
      <c r="O858" s="33"/>
      <c r="P858" s="33"/>
      <c r="Q858" s="33"/>
      <c r="R858" s="34">
        <f>SUM(N858:Q858)</f>
        <v>0</v>
      </c>
      <c r="S858" s="9">
        <v>5.8</v>
      </c>
      <c r="T858" s="33"/>
      <c r="U858" s="33"/>
      <c r="V858" s="33"/>
      <c r="W858" s="33"/>
      <c r="X858" s="34">
        <f>SUM(T858:W858)</f>
        <v>0</v>
      </c>
      <c r="Y858" s="9">
        <v>5.0999999999999996</v>
      </c>
      <c r="Z858" s="44">
        <v>5.8</v>
      </c>
      <c r="AA858" s="44"/>
      <c r="AB858" s="44"/>
      <c r="AC858" s="44"/>
      <c r="AD858" s="44"/>
      <c r="AE858" s="44"/>
      <c r="AF858" s="46">
        <f>SUM(Z858:AE858)</f>
        <v>5.8</v>
      </c>
      <c r="AG858" s="45">
        <v>5.8</v>
      </c>
      <c r="AH858" s="44">
        <v>5.0999999999999996</v>
      </c>
      <c r="AI858" s="44"/>
      <c r="AJ858" s="44"/>
      <c r="AK858" s="44"/>
      <c r="AL858" s="46">
        <f>SUM(AH858:AK858)</f>
        <v>5.0999999999999996</v>
      </c>
    </row>
    <row r="859" spans="1:38" ht="127.5" outlineLevel="2" x14ac:dyDescent="0.25">
      <c r="A859" s="15" t="s">
        <v>598</v>
      </c>
      <c r="B859" s="8"/>
      <c r="C859" s="8"/>
      <c r="D859" s="8" t="s">
        <v>599</v>
      </c>
      <c r="E859" s="8"/>
      <c r="F859" s="33">
        <f>F860</f>
        <v>22.9</v>
      </c>
      <c r="G859" s="33"/>
      <c r="H859" s="33"/>
      <c r="I859" s="33"/>
      <c r="J859" s="33"/>
      <c r="K859" s="33"/>
      <c r="L859" s="33">
        <f>L860</f>
        <v>22.9</v>
      </c>
      <c r="M859" s="9">
        <v>22.9</v>
      </c>
      <c r="N859" s="33">
        <f>N860</f>
        <v>0</v>
      </c>
      <c r="O859" s="33"/>
      <c r="P859" s="33"/>
      <c r="Q859" s="33"/>
      <c r="R859" s="33">
        <f>R860</f>
        <v>0</v>
      </c>
      <c r="S859" s="9">
        <v>24.28</v>
      </c>
      <c r="T859" s="33">
        <f>T860</f>
        <v>0</v>
      </c>
      <c r="U859" s="33"/>
      <c r="V859" s="33"/>
      <c r="W859" s="33"/>
      <c r="X859" s="33">
        <f>X860</f>
        <v>0</v>
      </c>
      <c r="Y859" s="9">
        <v>25.74</v>
      </c>
      <c r="Z859" s="44">
        <f>Z860</f>
        <v>24.28</v>
      </c>
      <c r="AA859" s="44"/>
      <c r="AB859" s="44"/>
      <c r="AC859" s="44"/>
      <c r="AD859" s="44"/>
      <c r="AE859" s="44"/>
      <c r="AF859" s="44">
        <f>AF860</f>
        <v>24.28</v>
      </c>
      <c r="AG859" s="45">
        <v>24.28</v>
      </c>
      <c r="AH859" s="44">
        <f>AH860</f>
        <v>25.74</v>
      </c>
      <c r="AI859" s="44"/>
      <c r="AJ859" s="44"/>
      <c r="AK859" s="44"/>
      <c r="AL859" s="44">
        <f>AL860</f>
        <v>25.74</v>
      </c>
    </row>
    <row r="860" spans="1:38" outlineLevel="3" x14ac:dyDescent="0.25">
      <c r="A860" s="15" t="s">
        <v>237</v>
      </c>
      <c r="B860" s="8" t="s">
        <v>147</v>
      </c>
      <c r="C860" s="8"/>
      <c r="D860" s="8" t="s">
        <v>599</v>
      </c>
      <c r="E860" s="8"/>
      <c r="F860" s="33">
        <f>F861</f>
        <v>22.9</v>
      </c>
      <c r="G860" s="33"/>
      <c r="H860" s="33"/>
      <c r="I860" s="33"/>
      <c r="J860" s="33"/>
      <c r="K860" s="33"/>
      <c r="L860" s="33">
        <f>L861</f>
        <v>22.9</v>
      </c>
      <c r="M860" s="9">
        <v>22.9</v>
      </c>
      <c r="N860" s="33">
        <f>N861</f>
        <v>0</v>
      </c>
      <c r="O860" s="33"/>
      <c r="P860" s="33"/>
      <c r="Q860" s="33"/>
      <c r="R860" s="33">
        <f>R861</f>
        <v>0</v>
      </c>
      <c r="S860" s="9">
        <v>24.28</v>
      </c>
      <c r="T860" s="33">
        <f>T861</f>
        <v>0</v>
      </c>
      <c r="U860" s="33"/>
      <c r="V860" s="33"/>
      <c r="W860" s="33"/>
      <c r="X860" s="33">
        <f>X861</f>
        <v>0</v>
      </c>
      <c r="Y860" s="9">
        <v>25.74</v>
      </c>
      <c r="Z860" s="44">
        <f>Z861</f>
        <v>24.28</v>
      </c>
      <c r="AA860" s="44"/>
      <c r="AB860" s="44"/>
      <c r="AC860" s="44"/>
      <c r="AD860" s="44"/>
      <c r="AE860" s="44"/>
      <c r="AF860" s="44">
        <f>AF861</f>
        <v>24.28</v>
      </c>
      <c r="AG860" s="45">
        <v>24.28</v>
      </c>
      <c r="AH860" s="44">
        <f>AH861</f>
        <v>25.74</v>
      </c>
      <c r="AI860" s="44"/>
      <c r="AJ860" s="44"/>
      <c r="AK860" s="44"/>
      <c r="AL860" s="44">
        <f>AL861</f>
        <v>25.74</v>
      </c>
    </row>
    <row r="861" spans="1:38" outlineLevel="4" x14ac:dyDescent="0.25">
      <c r="A861" s="15" t="s">
        <v>600</v>
      </c>
      <c r="B861" s="8" t="s">
        <v>147</v>
      </c>
      <c r="C861" s="8" t="s">
        <v>24</v>
      </c>
      <c r="D861" s="8" t="s">
        <v>599</v>
      </c>
      <c r="E861" s="8"/>
      <c r="F861" s="33">
        <f>F862</f>
        <v>22.9</v>
      </c>
      <c r="G861" s="33"/>
      <c r="H861" s="33"/>
      <c r="I861" s="33"/>
      <c r="J861" s="33"/>
      <c r="K861" s="33"/>
      <c r="L861" s="33">
        <f>L862</f>
        <v>22.9</v>
      </c>
      <c r="M861" s="9">
        <v>22.9</v>
      </c>
      <c r="N861" s="33">
        <f>N862</f>
        <v>0</v>
      </c>
      <c r="O861" s="33"/>
      <c r="P861" s="33"/>
      <c r="Q861" s="33"/>
      <c r="R861" s="33">
        <f>R862</f>
        <v>0</v>
      </c>
      <c r="S861" s="9">
        <v>24.28</v>
      </c>
      <c r="T861" s="33">
        <f>T862</f>
        <v>0</v>
      </c>
      <c r="U861" s="33"/>
      <c r="V861" s="33"/>
      <c r="W861" s="33"/>
      <c r="X861" s="33">
        <f>X862</f>
        <v>0</v>
      </c>
      <c r="Y861" s="9">
        <v>25.74</v>
      </c>
      <c r="Z861" s="44">
        <f>Z862</f>
        <v>24.28</v>
      </c>
      <c r="AA861" s="44"/>
      <c r="AB861" s="44"/>
      <c r="AC861" s="44"/>
      <c r="AD861" s="44"/>
      <c r="AE861" s="44"/>
      <c r="AF861" s="44">
        <f>AF862</f>
        <v>24.28</v>
      </c>
      <c r="AG861" s="45">
        <v>24.28</v>
      </c>
      <c r="AH861" s="44">
        <f>AH862</f>
        <v>25.74</v>
      </c>
      <c r="AI861" s="44"/>
      <c r="AJ861" s="44"/>
      <c r="AK861" s="44"/>
      <c r="AL861" s="44">
        <f>AL862</f>
        <v>25.74</v>
      </c>
    </row>
    <row r="862" spans="1:38" ht="38.25" outlineLevel="5" x14ac:dyDescent="0.25">
      <c r="A862" s="15" t="s">
        <v>99</v>
      </c>
      <c r="B862" s="8" t="s">
        <v>147</v>
      </c>
      <c r="C862" s="8" t="s">
        <v>24</v>
      </c>
      <c r="D862" s="8" t="s">
        <v>599</v>
      </c>
      <c r="E862" s="8" t="s">
        <v>100</v>
      </c>
      <c r="F862" s="33">
        <v>22.9</v>
      </c>
      <c r="G862" s="33"/>
      <c r="H862" s="33"/>
      <c r="I862" s="33"/>
      <c r="J862" s="33"/>
      <c r="K862" s="33"/>
      <c r="L862" s="34">
        <f>SUM(F862:K862)</f>
        <v>22.9</v>
      </c>
      <c r="M862" s="9">
        <v>22.9</v>
      </c>
      <c r="N862" s="33"/>
      <c r="O862" s="33"/>
      <c r="P862" s="33"/>
      <c r="Q862" s="33"/>
      <c r="R862" s="33"/>
      <c r="S862" s="9">
        <v>24.28</v>
      </c>
      <c r="T862" s="33"/>
      <c r="U862" s="33"/>
      <c r="V862" s="33"/>
      <c r="W862" s="33"/>
      <c r="X862" s="33"/>
      <c r="Y862" s="9">
        <v>25.74</v>
      </c>
      <c r="Z862" s="44">
        <v>24.28</v>
      </c>
      <c r="AA862" s="44"/>
      <c r="AB862" s="44"/>
      <c r="AC862" s="44"/>
      <c r="AD862" s="44"/>
      <c r="AE862" s="44"/>
      <c r="AF862" s="46">
        <f>SUM(Z862:AE862)</f>
        <v>24.28</v>
      </c>
      <c r="AG862" s="45">
        <v>24.28</v>
      </c>
      <c r="AH862" s="44">
        <v>25.74</v>
      </c>
      <c r="AI862" s="44"/>
      <c r="AJ862" s="44"/>
      <c r="AK862" s="44"/>
      <c r="AL862" s="46">
        <f>SUM(AH862:AK862)</f>
        <v>25.74</v>
      </c>
    </row>
    <row r="863" spans="1:38" ht="38.25" outlineLevel="2" x14ac:dyDescent="0.25">
      <c r="A863" s="15" t="s">
        <v>601</v>
      </c>
      <c r="B863" s="8"/>
      <c r="C863" s="8"/>
      <c r="D863" s="8" t="s">
        <v>602</v>
      </c>
      <c r="E863" s="8"/>
      <c r="F863" s="33">
        <f>F864</f>
        <v>0.31</v>
      </c>
      <c r="G863" s="33"/>
      <c r="H863" s="33"/>
      <c r="I863" s="33"/>
      <c r="J863" s="33"/>
      <c r="K863" s="33"/>
      <c r="L863" s="33">
        <f>L864</f>
        <v>0.31</v>
      </c>
      <c r="M863" s="9">
        <v>0.31</v>
      </c>
      <c r="N863" s="33">
        <f>N864</f>
        <v>0</v>
      </c>
      <c r="O863" s="33"/>
      <c r="P863" s="33"/>
      <c r="Q863" s="33"/>
      <c r="R863" s="33">
        <f>R864</f>
        <v>0</v>
      </c>
      <c r="S863" s="9">
        <v>0.32900000000000001</v>
      </c>
      <c r="T863" s="33">
        <f>T864</f>
        <v>0</v>
      </c>
      <c r="U863" s="33"/>
      <c r="V863" s="33"/>
      <c r="W863" s="33"/>
      <c r="X863" s="33">
        <f>X864</f>
        <v>0</v>
      </c>
      <c r="Y863" s="9">
        <v>0.34899999999999998</v>
      </c>
      <c r="Z863" s="44">
        <f>Z864</f>
        <v>0.33</v>
      </c>
      <c r="AA863" s="44"/>
      <c r="AB863" s="44"/>
      <c r="AC863" s="44"/>
      <c r="AD863" s="44"/>
      <c r="AE863" s="44"/>
      <c r="AF863" s="44">
        <f>AF864</f>
        <v>0.33</v>
      </c>
      <c r="AG863" s="45">
        <v>0.32900000000000001</v>
      </c>
      <c r="AH863" s="44">
        <f>AH864</f>
        <v>0.35</v>
      </c>
      <c r="AI863" s="44"/>
      <c r="AJ863" s="44"/>
      <c r="AK863" s="44"/>
      <c r="AL863" s="44">
        <f>AL864</f>
        <v>0.35</v>
      </c>
    </row>
    <row r="864" spans="1:38" outlineLevel="3" x14ac:dyDescent="0.25">
      <c r="A864" s="15" t="s">
        <v>283</v>
      </c>
      <c r="B864" s="8" t="s">
        <v>24</v>
      </c>
      <c r="C864" s="8"/>
      <c r="D864" s="8" t="s">
        <v>602</v>
      </c>
      <c r="E864" s="8"/>
      <c r="F864" s="33">
        <f>F865</f>
        <v>0.31</v>
      </c>
      <c r="G864" s="33"/>
      <c r="H864" s="33"/>
      <c r="I864" s="33"/>
      <c r="J864" s="33"/>
      <c r="K864" s="33"/>
      <c r="L864" s="33">
        <f>L865</f>
        <v>0.31</v>
      </c>
      <c r="M864" s="9">
        <v>0.31</v>
      </c>
      <c r="N864" s="33">
        <f>N865</f>
        <v>0</v>
      </c>
      <c r="O864" s="33"/>
      <c r="P864" s="33"/>
      <c r="Q864" s="33"/>
      <c r="R864" s="33">
        <f>R865</f>
        <v>0</v>
      </c>
      <c r="S864" s="9">
        <v>0.32900000000000001</v>
      </c>
      <c r="T864" s="33">
        <f>T865</f>
        <v>0</v>
      </c>
      <c r="U864" s="33"/>
      <c r="V864" s="33"/>
      <c r="W864" s="33"/>
      <c r="X864" s="33">
        <f>X865</f>
        <v>0</v>
      </c>
      <c r="Y864" s="9">
        <v>0.34899999999999998</v>
      </c>
      <c r="Z864" s="44">
        <f>Z865</f>
        <v>0.33</v>
      </c>
      <c r="AA864" s="44"/>
      <c r="AB864" s="44"/>
      <c r="AC864" s="44"/>
      <c r="AD864" s="44"/>
      <c r="AE864" s="44"/>
      <c r="AF864" s="44">
        <f>AF865</f>
        <v>0.33</v>
      </c>
      <c r="AG864" s="45">
        <v>0.32900000000000001</v>
      </c>
      <c r="AH864" s="44">
        <f>AH865</f>
        <v>0.35</v>
      </c>
      <c r="AI864" s="44"/>
      <c r="AJ864" s="44"/>
      <c r="AK864" s="44"/>
      <c r="AL864" s="44">
        <f>AL865</f>
        <v>0.35</v>
      </c>
    </row>
    <row r="865" spans="1:38" outlineLevel="4" x14ac:dyDescent="0.25">
      <c r="A865" s="15" t="s">
        <v>284</v>
      </c>
      <c r="B865" s="8" t="s">
        <v>24</v>
      </c>
      <c r="C865" s="8" t="s">
        <v>285</v>
      </c>
      <c r="D865" s="8" t="s">
        <v>602</v>
      </c>
      <c r="E865" s="8"/>
      <c r="F865" s="33">
        <f>F866</f>
        <v>0.31</v>
      </c>
      <c r="G865" s="33"/>
      <c r="H865" s="33"/>
      <c r="I865" s="33"/>
      <c r="J865" s="33"/>
      <c r="K865" s="33"/>
      <c r="L865" s="33">
        <f>L866</f>
        <v>0.31</v>
      </c>
      <c r="M865" s="9">
        <v>0.31</v>
      </c>
      <c r="N865" s="33">
        <f>N866</f>
        <v>0</v>
      </c>
      <c r="O865" s="33"/>
      <c r="P865" s="33"/>
      <c r="Q865" s="33"/>
      <c r="R865" s="33">
        <f>R866</f>
        <v>0</v>
      </c>
      <c r="S865" s="9">
        <v>0.32900000000000001</v>
      </c>
      <c r="T865" s="33">
        <f>T866</f>
        <v>0</v>
      </c>
      <c r="U865" s="33"/>
      <c r="V865" s="33"/>
      <c r="W865" s="33"/>
      <c r="X865" s="33">
        <f>X866</f>
        <v>0</v>
      </c>
      <c r="Y865" s="9">
        <v>0.34899999999999998</v>
      </c>
      <c r="Z865" s="44">
        <f>Z866</f>
        <v>0.33</v>
      </c>
      <c r="AA865" s="44"/>
      <c r="AB865" s="44"/>
      <c r="AC865" s="44"/>
      <c r="AD865" s="44"/>
      <c r="AE865" s="44"/>
      <c r="AF865" s="44">
        <f>AF866</f>
        <v>0.33</v>
      </c>
      <c r="AG865" s="45">
        <v>0.32900000000000001</v>
      </c>
      <c r="AH865" s="44">
        <f>AH866</f>
        <v>0.35</v>
      </c>
      <c r="AI865" s="44"/>
      <c r="AJ865" s="44"/>
      <c r="AK865" s="44"/>
      <c r="AL865" s="44">
        <f>AL866</f>
        <v>0.35</v>
      </c>
    </row>
    <row r="866" spans="1:38" ht="38.25" outlineLevel="5" x14ac:dyDescent="0.25">
      <c r="A866" s="15" t="s">
        <v>58</v>
      </c>
      <c r="B866" s="8" t="s">
        <v>24</v>
      </c>
      <c r="C866" s="8" t="s">
        <v>285</v>
      </c>
      <c r="D866" s="8" t="s">
        <v>602</v>
      </c>
      <c r="E866" s="8" t="s">
        <v>59</v>
      </c>
      <c r="F866" s="33">
        <v>0.31</v>
      </c>
      <c r="G866" s="33"/>
      <c r="H866" s="33"/>
      <c r="I866" s="33"/>
      <c r="J866" s="33"/>
      <c r="K866" s="33"/>
      <c r="L866" s="34">
        <f>SUM(F866:K866)</f>
        <v>0.31</v>
      </c>
      <c r="M866" s="9">
        <v>0.31</v>
      </c>
      <c r="N866" s="33"/>
      <c r="O866" s="33"/>
      <c r="P866" s="33"/>
      <c r="Q866" s="33"/>
      <c r="R866" s="34">
        <f>SUM(N866:Q866)</f>
        <v>0</v>
      </c>
      <c r="S866" s="9">
        <v>0.32900000000000001</v>
      </c>
      <c r="T866" s="33"/>
      <c r="U866" s="33"/>
      <c r="V866" s="33"/>
      <c r="W866" s="33"/>
      <c r="X866" s="34">
        <f>SUM(T866:W866)</f>
        <v>0</v>
      </c>
      <c r="Y866" s="9">
        <v>0.34899999999999998</v>
      </c>
      <c r="Z866" s="44">
        <v>0.33</v>
      </c>
      <c r="AA866" s="44"/>
      <c r="AB866" s="44"/>
      <c r="AC866" s="44"/>
      <c r="AD866" s="44"/>
      <c r="AE866" s="44"/>
      <c r="AF866" s="46">
        <f>SUM(Z866:AE866)</f>
        <v>0.33</v>
      </c>
      <c r="AG866" s="45">
        <v>0.32900000000000001</v>
      </c>
      <c r="AH866" s="44">
        <v>0.35</v>
      </c>
      <c r="AI866" s="44"/>
      <c r="AJ866" s="44"/>
      <c r="AK866" s="44"/>
      <c r="AL866" s="46">
        <f>SUM(AH866:AK866)</f>
        <v>0.35</v>
      </c>
    </row>
    <row r="867" spans="1:38" ht="25.5" outlineLevel="2" x14ac:dyDescent="0.25">
      <c r="A867" s="15" t="s">
        <v>603</v>
      </c>
      <c r="B867" s="8"/>
      <c r="C867" s="8"/>
      <c r="D867" s="8" t="s">
        <v>604</v>
      </c>
      <c r="E867" s="8"/>
      <c r="F867" s="33">
        <f>F868</f>
        <v>3979.76</v>
      </c>
      <c r="G867" s="33"/>
      <c r="H867" s="33"/>
      <c r="I867" s="33"/>
      <c r="J867" s="33"/>
      <c r="K867" s="33"/>
      <c r="L867" s="33">
        <f>L868</f>
        <v>3979.76</v>
      </c>
      <c r="M867" s="9">
        <v>3979.77</v>
      </c>
      <c r="N867" s="33">
        <f>N868</f>
        <v>0</v>
      </c>
      <c r="O867" s="33"/>
      <c r="P867" s="33"/>
      <c r="Q867" s="33"/>
      <c r="R867" s="33">
        <f>R868</f>
        <v>0</v>
      </c>
      <c r="S867" s="9">
        <v>4000</v>
      </c>
      <c r="T867" s="33">
        <f>T868</f>
        <v>0</v>
      </c>
      <c r="U867" s="33"/>
      <c r="V867" s="33"/>
      <c r="W867" s="33"/>
      <c r="X867" s="33">
        <f>X868</f>
        <v>0</v>
      </c>
      <c r="Y867" s="9">
        <v>4000</v>
      </c>
      <c r="Z867" s="44">
        <f>Z868</f>
        <v>4000</v>
      </c>
      <c r="AA867" s="44"/>
      <c r="AB867" s="44"/>
      <c r="AC867" s="44"/>
      <c r="AD867" s="44"/>
      <c r="AE867" s="44"/>
      <c r="AF867" s="44">
        <f>AF868</f>
        <v>4000</v>
      </c>
      <c r="AG867" s="45">
        <v>4000</v>
      </c>
      <c r="AH867" s="44">
        <f>AH868</f>
        <v>4000</v>
      </c>
      <c r="AI867" s="44"/>
      <c r="AJ867" s="44"/>
      <c r="AK867" s="44"/>
      <c r="AL867" s="44">
        <f>AL868</f>
        <v>4000</v>
      </c>
    </row>
    <row r="868" spans="1:38" ht="25.5" outlineLevel="3" x14ac:dyDescent="0.25">
      <c r="A868" s="15" t="s">
        <v>605</v>
      </c>
      <c r="B868" s="8" t="s">
        <v>239</v>
      </c>
      <c r="C868" s="8"/>
      <c r="D868" s="8" t="s">
        <v>604</v>
      </c>
      <c r="E868" s="8"/>
      <c r="F868" s="33">
        <f>F869</f>
        <v>3979.76</v>
      </c>
      <c r="G868" s="33"/>
      <c r="H868" s="33"/>
      <c r="I868" s="33"/>
      <c r="J868" s="33"/>
      <c r="K868" s="33"/>
      <c r="L868" s="33">
        <f>L869</f>
        <v>3979.76</v>
      </c>
      <c r="M868" s="9">
        <v>3979.77</v>
      </c>
      <c r="N868" s="33">
        <f>N869</f>
        <v>0</v>
      </c>
      <c r="O868" s="33"/>
      <c r="P868" s="33"/>
      <c r="Q868" s="33"/>
      <c r="R868" s="33">
        <f>R869</f>
        <v>0</v>
      </c>
      <c r="S868" s="9">
        <v>4000</v>
      </c>
      <c r="T868" s="33">
        <f>T869</f>
        <v>0</v>
      </c>
      <c r="U868" s="33"/>
      <c r="V868" s="33"/>
      <c r="W868" s="33"/>
      <c r="X868" s="33">
        <f>X869</f>
        <v>0</v>
      </c>
      <c r="Y868" s="9">
        <v>4000</v>
      </c>
      <c r="Z868" s="44">
        <f>Z869</f>
        <v>4000</v>
      </c>
      <c r="AA868" s="44"/>
      <c r="AB868" s="44"/>
      <c r="AC868" s="44"/>
      <c r="AD868" s="44"/>
      <c r="AE868" s="44"/>
      <c r="AF868" s="44">
        <f>AF869</f>
        <v>4000</v>
      </c>
      <c r="AG868" s="45">
        <v>4000</v>
      </c>
      <c r="AH868" s="44">
        <f>AH869</f>
        <v>4000</v>
      </c>
      <c r="AI868" s="44"/>
      <c r="AJ868" s="44"/>
      <c r="AK868" s="44"/>
      <c r="AL868" s="44">
        <f>AL869</f>
        <v>4000</v>
      </c>
    </row>
    <row r="869" spans="1:38" outlineLevel="4" x14ac:dyDescent="0.25">
      <c r="A869" s="15" t="s">
        <v>606</v>
      </c>
      <c r="B869" s="8" t="s">
        <v>239</v>
      </c>
      <c r="C869" s="8" t="s">
        <v>16</v>
      </c>
      <c r="D869" s="8" t="s">
        <v>604</v>
      </c>
      <c r="E869" s="8"/>
      <c r="F869" s="33">
        <f>F870</f>
        <v>3979.76</v>
      </c>
      <c r="G869" s="33"/>
      <c r="H869" s="33"/>
      <c r="I869" s="33"/>
      <c r="J869" s="33"/>
      <c r="K869" s="33"/>
      <c r="L869" s="33">
        <f>L870</f>
        <v>3979.76</v>
      </c>
      <c r="M869" s="9">
        <v>3979.77</v>
      </c>
      <c r="N869" s="33">
        <f>N870</f>
        <v>0</v>
      </c>
      <c r="O869" s="33"/>
      <c r="P869" s="33"/>
      <c r="Q869" s="33"/>
      <c r="R869" s="33">
        <f>R870</f>
        <v>0</v>
      </c>
      <c r="S869" s="9">
        <v>4000</v>
      </c>
      <c r="T869" s="33">
        <f>T870</f>
        <v>0</v>
      </c>
      <c r="U869" s="33"/>
      <c r="V869" s="33"/>
      <c r="W869" s="33"/>
      <c r="X869" s="33">
        <f>X870</f>
        <v>0</v>
      </c>
      <c r="Y869" s="9">
        <v>4000</v>
      </c>
      <c r="Z869" s="44">
        <f>Z870</f>
        <v>4000</v>
      </c>
      <c r="AA869" s="44"/>
      <c r="AB869" s="44"/>
      <c r="AC869" s="44"/>
      <c r="AD869" s="44"/>
      <c r="AE869" s="44"/>
      <c r="AF869" s="44">
        <f>AF870</f>
        <v>4000</v>
      </c>
      <c r="AG869" s="45">
        <v>4000</v>
      </c>
      <c r="AH869" s="44">
        <f>AH870</f>
        <v>4000</v>
      </c>
      <c r="AI869" s="44"/>
      <c r="AJ869" s="44"/>
      <c r="AK869" s="44"/>
      <c r="AL869" s="44">
        <f>AL870</f>
        <v>4000</v>
      </c>
    </row>
    <row r="870" spans="1:38" ht="63.75" outlineLevel="5" x14ac:dyDescent="0.25">
      <c r="A870" s="15" t="s">
        <v>50</v>
      </c>
      <c r="B870" s="8" t="s">
        <v>239</v>
      </c>
      <c r="C870" s="8" t="s">
        <v>16</v>
      </c>
      <c r="D870" s="8" t="s">
        <v>604</v>
      </c>
      <c r="E870" s="8" t="s">
        <v>51</v>
      </c>
      <c r="F870" s="33">
        <v>3979.76</v>
      </c>
      <c r="G870" s="33"/>
      <c r="H870" s="33"/>
      <c r="I870" s="33"/>
      <c r="J870" s="33"/>
      <c r="K870" s="33"/>
      <c r="L870" s="34">
        <f>SUM(F870:K870)</f>
        <v>3979.76</v>
      </c>
      <c r="M870" s="9">
        <v>3979.77</v>
      </c>
      <c r="N870" s="33"/>
      <c r="O870" s="33"/>
      <c r="P870" s="33"/>
      <c r="Q870" s="33"/>
      <c r="R870" s="34">
        <f>SUM(N870:Q870)</f>
        <v>0</v>
      </c>
      <c r="S870" s="9">
        <v>4000</v>
      </c>
      <c r="T870" s="33"/>
      <c r="U870" s="33"/>
      <c r="V870" s="33"/>
      <c r="W870" s="33"/>
      <c r="X870" s="34">
        <f>SUM(T870:W870)</f>
        <v>0</v>
      </c>
      <c r="Y870" s="9">
        <v>4000</v>
      </c>
      <c r="Z870" s="44">
        <v>4000</v>
      </c>
      <c r="AA870" s="44"/>
      <c r="AB870" s="44"/>
      <c r="AC870" s="44"/>
      <c r="AD870" s="44"/>
      <c r="AE870" s="44"/>
      <c r="AF870" s="46">
        <f>SUM(Z870:AE870)</f>
        <v>4000</v>
      </c>
      <c r="AG870" s="45">
        <v>4000</v>
      </c>
      <c r="AH870" s="44">
        <v>4000</v>
      </c>
      <c r="AI870" s="44"/>
      <c r="AJ870" s="44"/>
      <c r="AK870" s="44"/>
      <c r="AL870" s="46">
        <f>SUM(AH870:AK870)</f>
        <v>4000</v>
      </c>
    </row>
    <row r="871" spans="1:38" ht="38.25" outlineLevel="2" x14ac:dyDescent="0.25">
      <c r="A871" s="15" t="s">
        <v>607</v>
      </c>
      <c r="B871" s="8"/>
      <c r="C871" s="8"/>
      <c r="D871" s="8" t="s">
        <v>608</v>
      </c>
      <c r="E871" s="8"/>
      <c r="F871" s="33">
        <f>F872</f>
        <v>150</v>
      </c>
      <c r="G871" s="33"/>
      <c r="H871" s="33"/>
      <c r="I871" s="33"/>
      <c r="J871" s="33"/>
      <c r="K871" s="33"/>
      <c r="L871" s="33">
        <f>L872</f>
        <v>150</v>
      </c>
      <c r="M871" s="9">
        <v>150</v>
      </c>
      <c r="N871" s="33">
        <f>N872</f>
        <v>0</v>
      </c>
      <c r="O871" s="33"/>
      <c r="P871" s="33"/>
      <c r="Q871" s="33"/>
      <c r="R871" s="33">
        <f>R872</f>
        <v>0</v>
      </c>
      <c r="S871" s="9">
        <v>0</v>
      </c>
      <c r="T871" s="33">
        <f>T872</f>
        <v>0</v>
      </c>
      <c r="U871" s="33"/>
      <c r="V871" s="33"/>
      <c r="W871" s="33"/>
      <c r="X871" s="33">
        <f>X872</f>
        <v>0</v>
      </c>
      <c r="Y871" s="9">
        <v>0</v>
      </c>
      <c r="Z871" s="44">
        <f>Z872</f>
        <v>0</v>
      </c>
      <c r="AA871" s="44"/>
      <c r="AB871" s="44"/>
      <c r="AC871" s="44"/>
      <c r="AD871" s="44"/>
      <c r="AE871" s="44"/>
      <c r="AF871" s="44">
        <f>AF872</f>
        <v>0</v>
      </c>
      <c r="AG871" s="45">
        <v>0</v>
      </c>
      <c r="AH871" s="44">
        <f>AH872</f>
        <v>0</v>
      </c>
      <c r="AI871" s="44"/>
      <c r="AJ871" s="44"/>
      <c r="AK871" s="44"/>
      <c r="AL871" s="44">
        <f>AL872</f>
        <v>0</v>
      </c>
    </row>
    <row r="872" spans="1:38" outlineLevel="3" x14ac:dyDescent="0.25">
      <c r="A872" s="15" t="s">
        <v>283</v>
      </c>
      <c r="B872" s="8" t="s">
        <v>24</v>
      </c>
      <c r="C872" s="8"/>
      <c r="D872" s="8" t="s">
        <v>608</v>
      </c>
      <c r="E872" s="8"/>
      <c r="F872" s="33">
        <f>F873</f>
        <v>150</v>
      </c>
      <c r="G872" s="33"/>
      <c r="H872" s="33"/>
      <c r="I872" s="33"/>
      <c r="J872" s="33"/>
      <c r="K872" s="33"/>
      <c r="L872" s="33">
        <f>L873</f>
        <v>150</v>
      </c>
      <c r="M872" s="9">
        <v>150</v>
      </c>
      <c r="N872" s="33">
        <f>N873</f>
        <v>0</v>
      </c>
      <c r="O872" s="33"/>
      <c r="P872" s="33"/>
      <c r="Q872" s="33"/>
      <c r="R872" s="33">
        <f>R873</f>
        <v>0</v>
      </c>
      <c r="S872" s="9">
        <v>0</v>
      </c>
      <c r="T872" s="33">
        <f>T873</f>
        <v>0</v>
      </c>
      <c r="U872" s="33"/>
      <c r="V872" s="33"/>
      <c r="W872" s="33"/>
      <c r="X872" s="33">
        <f>X873</f>
        <v>0</v>
      </c>
      <c r="Y872" s="9">
        <v>0</v>
      </c>
      <c r="Z872" s="44">
        <f>Z873</f>
        <v>0</v>
      </c>
      <c r="AA872" s="44"/>
      <c r="AB872" s="44"/>
      <c r="AC872" s="44"/>
      <c r="AD872" s="44"/>
      <c r="AE872" s="44"/>
      <c r="AF872" s="44">
        <f>AF873</f>
        <v>0</v>
      </c>
      <c r="AG872" s="45">
        <v>0</v>
      </c>
      <c r="AH872" s="44">
        <f>AH873</f>
        <v>0</v>
      </c>
      <c r="AI872" s="44"/>
      <c r="AJ872" s="44"/>
      <c r="AK872" s="44"/>
      <c r="AL872" s="44">
        <f>AL873</f>
        <v>0</v>
      </c>
    </row>
    <row r="873" spans="1:38" outlineLevel="4" x14ac:dyDescent="0.25">
      <c r="A873" s="15" t="s">
        <v>284</v>
      </c>
      <c r="B873" s="8" t="s">
        <v>24</v>
      </c>
      <c r="C873" s="8" t="s">
        <v>285</v>
      </c>
      <c r="D873" s="8" t="s">
        <v>608</v>
      </c>
      <c r="E873" s="8"/>
      <c r="F873" s="33">
        <f>F874</f>
        <v>150</v>
      </c>
      <c r="G873" s="33"/>
      <c r="H873" s="33"/>
      <c r="I873" s="33"/>
      <c r="J873" s="33"/>
      <c r="K873" s="33"/>
      <c r="L873" s="33">
        <f>L874</f>
        <v>150</v>
      </c>
      <c r="M873" s="9">
        <v>150</v>
      </c>
      <c r="N873" s="33">
        <f>N874</f>
        <v>0</v>
      </c>
      <c r="O873" s="33"/>
      <c r="P873" s="33"/>
      <c r="Q873" s="33"/>
      <c r="R873" s="33">
        <f>R874</f>
        <v>0</v>
      </c>
      <c r="S873" s="9">
        <v>0</v>
      </c>
      <c r="T873" s="33">
        <f>T874</f>
        <v>0</v>
      </c>
      <c r="U873" s="33"/>
      <c r="V873" s="33"/>
      <c r="W873" s="33"/>
      <c r="X873" s="33">
        <f>X874</f>
        <v>0</v>
      </c>
      <c r="Y873" s="9">
        <v>0</v>
      </c>
      <c r="Z873" s="44">
        <f>Z874</f>
        <v>0</v>
      </c>
      <c r="AA873" s="44"/>
      <c r="AB873" s="44"/>
      <c r="AC873" s="44"/>
      <c r="AD873" s="44"/>
      <c r="AE873" s="44"/>
      <c r="AF873" s="44">
        <f>AF874</f>
        <v>0</v>
      </c>
      <c r="AG873" s="45">
        <v>0</v>
      </c>
      <c r="AH873" s="44">
        <f>AH874</f>
        <v>0</v>
      </c>
      <c r="AI873" s="44"/>
      <c r="AJ873" s="44"/>
      <c r="AK873" s="44"/>
      <c r="AL873" s="44">
        <f>AL874</f>
        <v>0</v>
      </c>
    </row>
    <row r="874" spans="1:38" ht="63.75" outlineLevel="5" x14ac:dyDescent="0.25">
      <c r="A874" s="15" t="s">
        <v>50</v>
      </c>
      <c r="B874" s="8" t="s">
        <v>24</v>
      </c>
      <c r="C874" s="8" t="s">
        <v>285</v>
      </c>
      <c r="D874" s="8" t="s">
        <v>608</v>
      </c>
      <c r="E874" s="8" t="s">
        <v>51</v>
      </c>
      <c r="F874" s="33">
        <v>150</v>
      </c>
      <c r="G874" s="33"/>
      <c r="H874" s="33"/>
      <c r="I874" s="33"/>
      <c r="J874" s="33"/>
      <c r="K874" s="33"/>
      <c r="L874" s="34">
        <f>SUM(F874:K874)</f>
        <v>150</v>
      </c>
      <c r="M874" s="9">
        <v>150</v>
      </c>
      <c r="N874" s="33"/>
      <c r="O874" s="33"/>
      <c r="P874" s="33"/>
      <c r="Q874" s="33"/>
      <c r="R874" s="34">
        <f>SUM(N874:Q874)</f>
        <v>0</v>
      </c>
      <c r="S874" s="9">
        <v>0</v>
      </c>
      <c r="T874" s="33"/>
      <c r="U874" s="33"/>
      <c r="V874" s="33"/>
      <c r="W874" s="33"/>
      <c r="X874" s="34">
        <f>SUM(T874:W874)</f>
        <v>0</v>
      </c>
      <c r="Y874" s="9">
        <v>0</v>
      </c>
      <c r="Z874" s="44">
        <v>0</v>
      </c>
      <c r="AA874" s="44"/>
      <c r="AB874" s="44"/>
      <c r="AC874" s="44"/>
      <c r="AD874" s="44"/>
      <c r="AE874" s="44"/>
      <c r="AF874" s="46">
        <f>SUM(Z874:AE874)</f>
        <v>0</v>
      </c>
      <c r="AG874" s="45">
        <v>0</v>
      </c>
      <c r="AH874" s="44">
        <v>0</v>
      </c>
      <c r="AI874" s="44"/>
      <c r="AJ874" s="44"/>
      <c r="AK874" s="44"/>
      <c r="AL874" s="46">
        <f>SUM(AH874:AK874)</f>
        <v>0</v>
      </c>
    </row>
    <row r="875" spans="1:38" outlineLevel="2" x14ac:dyDescent="0.25">
      <c r="A875" s="15" t="s">
        <v>609</v>
      </c>
      <c r="B875" s="8"/>
      <c r="C875" s="8"/>
      <c r="D875" s="8" t="s">
        <v>610</v>
      </c>
      <c r="E875" s="8"/>
      <c r="F875" s="33">
        <f>F876</f>
        <v>1117.7</v>
      </c>
      <c r="G875" s="33"/>
      <c r="H875" s="33"/>
      <c r="I875" s="33"/>
      <c r="J875" s="33"/>
      <c r="K875" s="33"/>
      <c r="L875" s="33">
        <f>L876</f>
        <v>1117.7</v>
      </c>
      <c r="M875" s="9">
        <v>1117.7</v>
      </c>
      <c r="N875" s="33">
        <f>N876</f>
        <v>0</v>
      </c>
      <c r="O875" s="33"/>
      <c r="P875" s="33"/>
      <c r="Q875" s="33"/>
      <c r="R875" s="33">
        <f>R876</f>
        <v>0</v>
      </c>
      <c r="S875" s="9">
        <v>684.1</v>
      </c>
      <c r="T875" s="33">
        <f>T876</f>
        <v>0</v>
      </c>
      <c r="U875" s="33"/>
      <c r="V875" s="33"/>
      <c r="W875" s="33"/>
      <c r="X875" s="33">
        <f>X876</f>
        <v>0</v>
      </c>
      <c r="Y875" s="9">
        <v>711.4</v>
      </c>
      <c r="Z875" s="44">
        <f>Z876</f>
        <v>684.1</v>
      </c>
      <c r="AA875" s="44"/>
      <c r="AB875" s="44"/>
      <c r="AC875" s="44"/>
      <c r="AD875" s="44"/>
      <c r="AE875" s="44"/>
      <c r="AF875" s="44">
        <f>AF876</f>
        <v>684.1</v>
      </c>
      <c r="AG875" s="45">
        <v>684.1</v>
      </c>
      <c r="AH875" s="44">
        <f>AH876</f>
        <v>711.4</v>
      </c>
      <c r="AI875" s="44"/>
      <c r="AJ875" s="44"/>
      <c r="AK875" s="44"/>
      <c r="AL875" s="44">
        <f>AL876</f>
        <v>711.4</v>
      </c>
    </row>
    <row r="876" spans="1:38" ht="25.5" outlineLevel="3" x14ac:dyDescent="0.25">
      <c r="A876" s="15" t="s">
        <v>605</v>
      </c>
      <c r="B876" s="8" t="s">
        <v>239</v>
      </c>
      <c r="C876" s="8"/>
      <c r="D876" s="8" t="s">
        <v>610</v>
      </c>
      <c r="E876" s="8"/>
      <c r="F876" s="33">
        <f>F877</f>
        <v>1117.7</v>
      </c>
      <c r="G876" s="33"/>
      <c r="H876" s="33"/>
      <c r="I876" s="33"/>
      <c r="J876" s="33"/>
      <c r="K876" s="33"/>
      <c r="L876" s="33">
        <f>L877</f>
        <v>1117.7</v>
      </c>
      <c r="M876" s="9">
        <v>1117.7</v>
      </c>
      <c r="N876" s="33">
        <f>N877</f>
        <v>0</v>
      </c>
      <c r="O876" s="33"/>
      <c r="P876" s="33"/>
      <c r="Q876" s="33"/>
      <c r="R876" s="33">
        <f>R877</f>
        <v>0</v>
      </c>
      <c r="S876" s="9">
        <v>684.1</v>
      </c>
      <c r="T876" s="33">
        <f>T877</f>
        <v>0</v>
      </c>
      <c r="U876" s="33"/>
      <c r="V876" s="33"/>
      <c r="W876" s="33"/>
      <c r="X876" s="33">
        <f>X877</f>
        <v>0</v>
      </c>
      <c r="Y876" s="9">
        <v>711.4</v>
      </c>
      <c r="Z876" s="44">
        <f>Z877</f>
        <v>684.1</v>
      </c>
      <c r="AA876" s="44"/>
      <c r="AB876" s="44"/>
      <c r="AC876" s="44"/>
      <c r="AD876" s="44"/>
      <c r="AE876" s="44"/>
      <c r="AF876" s="44">
        <f>AF877</f>
        <v>684.1</v>
      </c>
      <c r="AG876" s="45">
        <v>684.1</v>
      </c>
      <c r="AH876" s="44">
        <f>AH877</f>
        <v>711.4</v>
      </c>
      <c r="AI876" s="44"/>
      <c r="AJ876" s="44"/>
      <c r="AK876" s="44"/>
      <c r="AL876" s="44">
        <f>AL877</f>
        <v>711.4</v>
      </c>
    </row>
    <row r="877" spans="1:38" outlineLevel="4" x14ac:dyDescent="0.25">
      <c r="A877" s="15" t="s">
        <v>606</v>
      </c>
      <c r="B877" s="8" t="s">
        <v>239</v>
      </c>
      <c r="C877" s="8" t="s">
        <v>16</v>
      </c>
      <c r="D877" s="8" t="s">
        <v>610</v>
      </c>
      <c r="E877" s="8"/>
      <c r="F877" s="33">
        <f>F878</f>
        <v>1117.7</v>
      </c>
      <c r="G877" s="33"/>
      <c r="H877" s="33"/>
      <c r="I877" s="33"/>
      <c r="J877" s="33"/>
      <c r="K877" s="33"/>
      <c r="L877" s="33">
        <f>L878</f>
        <v>1117.7</v>
      </c>
      <c r="M877" s="9">
        <v>1117.7</v>
      </c>
      <c r="N877" s="33">
        <f>N878</f>
        <v>0</v>
      </c>
      <c r="O877" s="33"/>
      <c r="P877" s="33"/>
      <c r="Q877" s="33"/>
      <c r="R877" s="33">
        <f>R878</f>
        <v>0</v>
      </c>
      <c r="S877" s="9">
        <v>684.1</v>
      </c>
      <c r="T877" s="33">
        <f>T878</f>
        <v>0</v>
      </c>
      <c r="U877" s="33"/>
      <c r="V877" s="33"/>
      <c r="W877" s="33"/>
      <c r="X877" s="33">
        <f>X878</f>
        <v>0</v>
      </c>
      <c r="Y877" s="9">
        <v>711.4</v>
      </c>
      <c r="Z877" s="44">
        <f>Z878</f>
        <v>684.1</v>
      </c>
      <c r="AA877" s="44"/>
      <c r="AB877" s="44"/>
      <c r="AC877" s="44"/>
      <c r="AD877" s="44"/>
      <c r="AE877" s="44"/>
      <c r="AF877" s="44">
        <f>AF878</f>
        <v>684.1</v>
      </c>
      <c r="AG877" s="45">
        <v>684.1</v>
      </c>
      <c r="AH877" s="44">
        <f>AH878</f>
        <v>711.4</v>
      </c>
      <c r="AI877" s="44"/>
      <c r="AJ877" s="44"/>
      <c r="AK877" s="44"/>
      <c r="AL877" s="44">
        <f>AL878</f>
        <v>711.4</v>
      </c>
    </row>
    <row r="878" spans="1:38" ht="63.75" outlineLevel="5" x14ac:dyDescent="0.25">
      <c r="A878" s="15" t="s">
        <v>50</v>
      </c>
      <c r="B878" s="8" t="s">
        <v>239</v>
      </c>
      <c r="C878" s="8" t="s">
        <v>16</v>
      </c>
      <c r="D878" s="8" t="s">
        <v>610</v>
      </c>
      <c r="E878" s="8" t="s">
        <v>51</v>
      </c>
      <c r="F878" s="33">
        <v>1117.7</v>
      </c>
      <c r="G878" s="33"/>
      <c r="H878" s="33"/>
      <c r="I878" s="33"/>
      <c r="J878" s="33"/>
      <c r="K878" s="33"/>
      <c r="L878" s="34">
        <f>SUM(F878:K878)</f>
        <v>1117.7</v>
      </c>
      <c r="M878" s="9">
        <v>1117.7</v>
      </c>
      <c r="N878" s="33"/>
      <c r="O878" s="33"/>
      <c r="P878" s="33"/>
      <c r="Q878" s="33"/>
      <c r="R878" s="34">
        <f>SUM(N878:Q878)</f>
        <v>0</v>
      </c>
      <c r="S878" s="9">
        <v>684.1</v>
      </c>
      <c r="T878" s="33"/>
      <c r="U878" s="33"/>
      <c r="V878" s="33"/>
      <c r="W878" s="33"/>
      <c r="X878" s="34">
        <f>SUM(T878:W878)</f>
        <v>0</v>
      </c>
      <c r="Y878" s="9">
        <v>711.4</v>
      </c>
      <c r="Z878" s="44">
        <v>684.1</v>
      </c>
      <c r="AA878" s="44"/>
      <c r="AB878" s="44"/>
      <c r="AC878" s="44"/>
      <c r="AD878" s="44"/>
      <c r="AE878" s="44"/>
      <c r="AF878" s="46">
        <f>SUM(Z878:AE878)</f>
        <v>684.1</v>
      </c>
      <c r="AG878" s="45">
        <v>684.1</v>
      </c>
      <c r="AH878" s="44">
        <v>711.4</v>
      </c>
      <c r="AI878" s="44"/>
      <c r="AJ878" s="44"/>
      <c r="AK878" s="44"/>
      <c r="AL878" s="46">
        <f>SUM(AH878:AK878)</f>
        <v>711.4</v>
      </c>
    </row>
    <row r="879" spans="1:38" s="12" customFormat="1" ht="23.25" customHeight="1" x14ac:dyDescent="0.2">
      <c r="A879" s="68" t="s">
        <v>611</v>
      </c>
      <c r="B879" s="69"/>
      <c r="C879" s="69"/>
      <c r="D879" s="69"/>
      <c r="E879" s="69"/>
      <c r="F879" s="35">
        <f>F8+F131+F267+F345+F361+F401+F453+F469+F507+F527+F544+F554+F568+F582+F616+F746+F761+F767+F773+F784</f>
        <v>897054.54999999993</v>
      </c>
      <c r="G879" s="36"/>
      <c r="H879" s="36"/>
      <c r="I879" s="36"/>
      <c r="J879" s="36"/>
      <c r="K879" s="36"/>
      <c r="L879" s="35">
        <f>L8+L131+L267+L345+L361+L401+L453+L469+L507+L527+L544+L554+L568+L582+L616+L746+L761+L767+L773+L784</f>
        <v>897054.54999999993</v>
      </c>
      <c r="M879" s="10">
        <v>897054.55299999996</v>
      </c>
      <c r="N879" s="35">
        <f>N8+N131+N267+N345+N361+N401+N453+N469+N507+N527+N544+N554+N568+N582+N616+N746+N761+N767+N773+N784</f>
        <v>0</v>
      </c>
      <c r="O879" s="36"/>
      <c r="P879" s="36"/>
      <c r="Q879" s="36"/>
      <c r="R879" s="35">
        <f>R8+R131+R267+R345+R361+R401+R453+R469+R507+R527+R544+R554+R568+R582+R616+R746+R761+R767+R773+R784</f>
        <v>0</v>
      </c>
      <c r="S879" s="10">
        <v>828331.27</v>
      </c>
      <c r="T879" s="35">
        <f>T8+T131+T267+T345+T361+T401+T453+T469+T507+T527+T544+T554+T568+T582+T616+T746+T761+T767+T773+T784</f>
        <v>0</v>
      </c>
      <c r="U879" s="36"/>
      <c r="V879" s="36"/>
      <c r="W879" s="36"/>
      <c r="X879" s="35">
        <f>X8+X131+X267+X345+X361+X401+X453+X469+X507+X527+X544+X554+X568+X582+X616+X746+X761+X767+X773+X784</f>
        <v>0</v>
      </c>
      <c r="Y879" s="10">
        <v>635113.33100000001</v>
      </c>
      <c r="Z879" s="44"/>
      <c r="AA879" s="44"/>
      <c r="AB879" s="44"/>
      <c r="AC879" s="44"/>
      <c r="AD879" s="44"/>
      <c r="AE879" s="44"/>
      <c r="AF879" s="35">
        <f>AF8+AF131+AF267+AF345+AF361+AF401+AF453+AF469+AF507+AF527+AF544+AF554+AF568+AF582+AF616+AF746+AF761+AF767+AF773+AF784</f>
        <v>828331.27</v>
      </c>
      <c r="AG879" s="45"/>
      <c r="AH879" s="44"/>
      <c r="AI879" s="44"/>
      <c r="AJ879" s="44"/>
      <c r="AK879" s="44"/>
      <c r="AL879" s="35">
        <f>AL8+AL131+AL267+AL345+AL361+AL401+AL453+AL469+AL507+AL527+AL544+AL554+AL568+AL582+AL616+AL746+AL761+AL767+AL773+AL784</f>
        <v>635113.32999999996</v>
      </c>
    </row>
    <row r="880" spans="1:38" ht="12.75" customHeight="1" x14ac:dyDescent="0.25">
      <c r="A880" s="11"/>
      <c r="B880" s="11"/>
      <c r="C880" s="11"/>
      <c r="D880" s="11"/>
      <c r="E880" s="11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  <c r="Z880" s="35">
        <f>Z8+Z131+Z267+Z345+Z361+Z401+Z453+Z469+Z507+Z527+Z544+Z554+Z568+Z582+Z616+Z746+Z761+Z767+Z773+Z784</f>
        <v>828331.27</v>
      </c>
      <c r="AA880" s="36"/>
      <c r="AB880" s="36"/>
      <c r="AC880" s="36"/>
      <c r="AD880" s="36"/>
      <c r="AE880" s="36"/>
      <c r="AF880" s="35"/>
      <c r="AG880" s="47">
        <v>828331.27</v>
      </c>
      <c r="AH880" s="35">
        <f>AH8+AH131+AH267+AH345+AH361+AH401+AH453+AH469+AH507+AH527+AH544+AH554+AH568+AH582+AH616+AH746+AH761+AH767+AH773+AH784</f>
        <v>635113.32999999996</v>
      </c>
      <c r="AI880" s="36"/>
      <c r="AJ880" s="36"/>
      <c r="AK880" s="36"/>
      <c r="AL880" s="35"/>
    </row>
    <row r="881" spans="1:26" x14ac:dyDescent="0.25">
      <c r="A881" s="70"/>
      <c r="B881" s="71"/>
      <c r="C881" s="71"/>
      <c r="D881" s="71"/>
      <c r="E881" s="71"/>
      <c r="F881" s="71"/>
      <c r="G881" s="71"/>
      <c r="H881" s="71"/>
      <c r="I881" s="71"/>
      <c r="J881" s="71"/>
      <c r="K881" s="71"/>
      <c r="L881" s="71"/>
      <c r="M881" s="71"/>
      <c r="N881" s="71"/>
      <c r="O881" s="71"/>
      <c r="P881" s="71"/>
      <c r="Q881" s="71"/>
      <c r="R881" s="71"/>
      <c r="S881" s="71"/>
      <c r="T881" s="71"/>
      <c r="U881" s="71"/>
      <c r="V881" s="71"/>
      <c r="W881" s="71"/>
      <c r="X881" s="71"/>
      <c r="Y881" s="71"/>
      <c r="Z881" s="24"/>
    </row>
  </sheetData>
  <mergeCells count="23">
    <mergeCell ref="M1:Y1"/>
    <mergeCell ref="A879:E879"/>
    <mergeCell ref="A881:Y881"/>
    <mergeCell ref="A3:Y3"/>
    <mergeCell ref="M4:Y4"/>
    <mergeCell ref="A5:A6"/>
    <mergeCell ref="B5:E5"/>
    <mergeCell ref="F5:F6"/>
    <mergeCell ref="G5:K5"/>
    <mergeCell ref="L5:L6"/>
    <mergeCell ref="N5:N6"/>
    <mergeCell ref="O5:Q5"/>
    <mergeCell ref="R5:R6"/>
    <mergeCell ref="AL5:AL6"/>
    <mergeCell ref="A2:AL2"/>
    <mergeCell ref="Z5:Z6"/>
    <mergeCell ref="AA5:AE5"/>
    <mergeCell ref="AF5:AF6"/>
    <mergeCell ref="AH5:AH6"/>
    <mergeCell ref="AI5:AK5"/>
    <mergeCell ref="T5:T6"/>
    <mergeCell ref="U5:W5"/>
    <mergeCell ref="X5:X6"/>
  </mergeCells>
  <pageMargins left="0.70866141732283472" right="0.11811023622047245" top="0.74803149606299213" bottom="0.15748031496062992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2&lt;/string&gt;&#10;    &lt;string&gt;03.01.2022&lt;/string&gt;&#10;  &lt;/DateInfo&gt;&#10;  &lt;Code&gt;SQUERY_114N_ROSP_EXP&lt;/Code&gt;&#10;  &lt;ObjectCode&gt;SQUERY_114N_ROSP_EXP&lt;/ObjectCode&gt;&#10;  &lt;DocName&gt;Роспись расходов&lt;/DocName&gt;&#10;  &lt;VariantName&gt;Программы+Рз+Пр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1A8B6F-AEAC-4CE1-BE96-CD3361EA8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2021-11-14T15:52:31Z</cp:lastPrinted>
  <dcterms:created xsi:type="dcterms:W3CDTF">2021-11-10T08:20:11Z</dcterms:created>
  <dcterms:modified xsi:type="dcterms:W3CDTF">2021-11-15T13:43:52Z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Программы+Рз+Пр.xlsx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21.1.1422.2122787145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