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C34" i="1"/>
  <c r="C31"/>
  <c r="C28"/>
  <c r="C25"/>
  <c r="C23"/>
  <c r="C18"/>
  <c r="C17" s="1"/>
  <c r="C15"/>
  <c r="C33" l="1"/>
  <c r="C38" s="1"/>
  <c r="C14"/>
</calcChain>
</file>

<file path=xl/sharedStrings.xml><?xml version="1.0" encoding="utf-8"?>
<sst xmlns="http://schemas.openxmlformats.org/spreadsheetml/2006/main" count="57" uniqueCount="54">
  <si>
    <t>Приложение № 1</t>
  </si>
  <si>
    <t xml:space="preserve">к решению городского Совета депутатов </t>
  </si>
  <si>
    <t xml:space="preserve">муниципального образования"Поселок  Донское" </t>
  </si>
  <si>
    <t>Налоговые, неналоговые доходы бюджета муниципального образования городское поселение "Поселок Донское" на 2016 год</t>
  </si>
  <si>
    <t>(тыс.рублей)</t>
  </si>
  <si>
    <t>Код бюджетной классификации</t>
  </si>
  <si>
    <t>Доходный источник</t>
  </si>
  <si>
    <t>Сумма</t>
  </si>
  <si>
    <t>1. Налоговые доходы</t>
  </si>
  <si>
    <t>000 1 01 00000 00 0000 000</t>
  </si>
  <si>
    <t>Налоги на прибыль, доходы</t>
  </si>
  <si>
    <t>182 1 01 02000 01 0000 110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</si>
  <si>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РФ</t>
  </si>
  <si>
    <t>000 1 03 00000 00 0000 000</t>
  </si>
  <si>
    <t>Налоги на товары (работы, услуги), реализуемые на территории Российской Федерации</t>
  </si>
  <si>
    <t>100 1 03  02000 00 0000 110</t>
  </si>
  <si>
    <t xml:space="preserve">Акцизы на бензин, производимый на территории РФ   </t>
  </si>
  <si>
    <t xml:space="preserve">100 1 03 02230 01 0000 110 </t>
  </si>
  <si>
    <t>Доходы от уплаты акцизов на дизельное топливо, зачисляемые в консолидированные бюджеты субъектов Российской Федерации</t>
  </si>
  <si>
    <t xml:space="preserve">100 1 03 02240 01 0000 110 </t>
  </si>
  <si>
    <t>Доходы от уплаты акцизов на моторные масла для дизельных и (или) карбюраторных (инжекторных) двигателей, зачисляемые в консолидированные бюджеты субъектов Российской Федерации</t>
  </si>
  <si>
    <t xml:space="preserve">100 1 03 02250 01 0000 110 </t>
  </si>
  <si>
    <t>Доходы от уплаты акцизов на автомобильный бензин, производимый на территории Российской Федерации, зачисляемые в консолидированные бюджеты субъектов Российской Федерации</t>
  </si>
  <si>
    <t xml:space="preserve">100 1 03 02260 01 0000 110 </t>
  </si>
  <si>
    <t>Доходы от уплаты акцизов на прямогонный бензин, производимый на территории Российской Федерации, зачисляемые в консолидированные бюджеты субъектов Российской Федерации</t>
  </si>
  <si>
    <t>000 1 06 01000 00 0000 000</t>
  </si>
  <si>
    <t>Налоги на имущество</t>
  </si>
  <si>
    <t xml:space="preserve">182 1 06 01030 13 0000 110 </t>
  </si>
  <si>
    <t>Налог на имущество физических лиц, взимаемый по ставкам, применяемым к объектам налогообложения, расположенным в границах поселений</t>
  </si>
  <si>
    <t xml:space="preserve">000 1 06 06000 13 0000 110 </t>
  </si>
  <si>
    <t>Земельный налог</t>
  </si>
  <si>
    <t xml:space="preserve">182 1 06 06043 131000 110 </t>
  </si>
  <si>
    <t>Земельный налог, взимаемый по ставкам, установленным в соответствии с подпунктом 1 пункта 1 статьи 394 Налогового кодекса Российской Федерации и применяемым к объектам налогообложения, расположенным в границах поселений</t>
  </si>
  <si>
    <t xml:space="preserve">182 1 06 06023 13 0000 110 </t>
  </si>
  <si>
    <t>Земельный налог, взимаемый по ставкам, установленным в соответствии с подпунктом 2 пункта 1 статьи 394 Налогового кодекса Российской Федерации и применяемым к объектам налогообложения, расположенным в границах поселений</t>
  </si>
  <si>
    <t xml:space="preserve">2. Неналоговые доходы </t>
  </si>
  <si>
    <t>000 1 11 09045 13 0000 120</t>
  </si>
  <si>
    <t>Прочие доходы от использования имущества, находящегося в собственности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</si>
  <si>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000 1 14 02053 10 0000 410</t>
  </si>
  <si>
    <t xml:space="preserve">Доходы от реализации иного имущества, находящегося в собственности 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 предприятий, в том числе казенных)  </t>
  </si>
  <si>
    <t xml:space="preserve">000 1 16 00000 00 0000 000 </t>
  </si>
  <si>
    <t>ШТРАФЫ, САНКЦИИ, ВОЗМЕЩЕНИЕ УЩЕРБА</t>
  </si>
  <si>
    <t>000 1 16 90050 13 0000 140</t>
  </si>
  <si>
    <t>Прочие поступления от денежных взысканий (штрафов)</t>
  </si>
  <si>
    <t>Итого налоговых и неналоговых доходов</t>
  </si>
  <si>
    <t>000 218 05010 10 0000 151</t>
  </si>
  <si>
    <t>Доходы бюджетов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</si>
  <si>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>Поступления от других бюджетов бюджетной системы Российской Федерации</t>
  </si>
  <si>
    <t>3. Безвозмездные поступления от других бюджетов бюджетной системы Российской Федерации</t>
  </si>
  <si>
    <t xml:space="preserve">000 2 02 02999 13 0000 151 </t>
  </si>
  <si>
    <t>Прочие субсидии бюджетам городских поселений</t>
  </si>
  <si>
    <t>ВСЕГО:</t>
  </si>
  <si>
    <t>от  23  ноября   2015 г  № 38</t>
  </si>
  <si>
    <t>от  12  декабря  2016 г  № 43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</si>
</sst>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4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7" fillId="0" borderId="4" xfId="0" applyFont="1" applyBorder="1" applyAlignment="1"/>
    <xf numFmtId="0" fontId="6" fillId="0" borderId="5" xfId="0" applyFont="1" applyBorder="1" applyAlignment="1">
      <alignment horizontal="center" wrapText="1"/>
    </xf>
    <xf numFmtId="4" fontId="6" fillId="0" borderId="4" xfId="0" applyNumberFormat="1" applyFont="1" applyBorder="1" applyAlignment="1">
      <alignment wrapText="1"/>
    </xf>
    <xf numFmtId="0" fontId="7" fillId="0" borderId="6" xfId="0" applyFont="1" applyBorder="1" applyAlignment="1">
      <alignment wrapText="1"/>
    </xf>
    <xf numFmtId="0" fontId="8" fillId="0" borderId="6" xfId="0" applyFont="1" applyBorder="1" applyAlignment="1">
      <alignment wrapText="1"/>
    </xf>
    <xf numFmtId="4" fontId="7" fillId="0" borderId="6" xfId="0" applyNumberFormat="1" applyFont="1" applyBorder="1" applyAlignment="1">
      <alignment wrapText="1"/>
    </xf>
    <xf numFmtId="0" fontId="7" fillId="0" borderId="6" xfId="0" applyFont="1" applyBorder="1" applyAlignment="1">
      <alignment vertical="top" wrapText="1"/>
    </xf>
    <xf numFmtId="4" fontId="7" fillId="0" borderId="6" xfId="0" applyNumberFormat="1" applyFont="1" applyBorder="1" applyAlignment="1">
      <alignment vertical="top" wrapText="1"/>
    </xf>
    <xf numFmtId="0" fontId="8" fillId="0" borderId="6" xfId="0" applyFont="1" applyBorder="1" applyAlignment="1">
      <alignment vertical="top" wrapText="1"/>
    </xf>
    <xf numFmtId="4" fontId="8" fillId="0" borderId="6" xfId="0" applyNumberFormat="1" applyFont="1" applyBorder="1" applyAlignment="1">
      <alignment vertical="top" wrapText="1"/>
    </xf>
    <xf numFmtId="0" fontId="6" fillId="0" borderId="6" xfId="0" applyFont="1" applyBorder="1" applyAlignment="1">
      <alignment vertical="top" wrapText="1"/>
    </xf>
    <xf numFmtId="4" fontId="6" fillId="0" borderId="6" xfId="0" applyNumberFormat="1" applyFont="1" applyBorder="1" applyAlignment="1">
      <alignment vertical="top" wrapText="1"/>
    </xf>
    <xf numFmtId="4" fontId="9" fillId="0" borderId="6" xfId="0" applyNumberFormat="1" applyFont="1" applyBorder="1" applyAlignment="1">
      <alignment vertical="top" wrapText="1"/>
    </xf>
    <xf numFmtId="4" fontId="10" fillId="0" borderId="6" xfId="0" applyNumberFormat="1" applyFont="1" applyBorder="1" applyAlignment="1">
      <alignment vertical="top" wrapText="1"/>
    </xf>
    <xf numFmtId="0" fontId="7" fillId="0" borderId="6" xfId="0" applyFont="1" applyBorder="1" applyAlignment="1">
      <alignment vertical="top"/>
    </xf>
    <xf numFmtId="0" fontId="6" fillId="0" borderId="7" xfId="0" applyFont="1" applyBorder="1" applyAlignment="1">
      <alignment horizontal="center" vertical="top" wrapText="1"/>
    </xf>
    <xf numFmtId="0" fontId="9" fillId="0" borderId="6" xfId="0" applyFont="1" applyBorder="1" applyAlignment="1">
      <alignment horizontal="left" vertical="top" wrapText="1"/>
    </xf>
    <xf numFmtId="0" fontId="9" fillId="0" borderId="6" xfId="0" applyFont="1" applyBorder="1" applyAlignment="1">
      <alignment vertical="top" wrapText="1"/>
    </xf>
    <xf numFmtId="0" fontId="1" fillId="0" borderId="0" xfId="0" applyFont="1" applyAlignment="1">
      <alignment horizontal="right"/>
    </xf>
    <xf numFmtId="0" fontId="1" fillId="0" borderId="0" xfId="0" applyFont="1" applyBorder="1" applyAlignment="1">
      <alignment horizontal="right"/>
    </xf>
    <xf numFmtId="0" fontId="3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38"/>
  <sheetViews>
    <sheetView tabSelected="1" workbookViewId="0">
      <selection activeCell="B4" sqref="B4:D4"/>
    </sheetView>
  </sheetViews>
  <sheetFormatPr defaultRowHeight="15"/>
  <cols>
    <col min="1" max="1" width="25.85546875" customWidth="1"/>
    <col min="2" max="2" width="31.28515625" customWidth="1"/>
    <col min="3" max="3" width="23.28515625" customWidth="1"/>
    <col min="4" max="4" width="0.28515625" hidden="1" customWidth="1"/>
  </cols>
  <sheetData>
    <row r="1" spans="1:4" ht="15.75">
      <c r="B1" s="29" t="s">
        <v>0</v>
      </c>
      <c r="C1" s="29"/>
      <c r="D1" s="29"/>
    </row>
    <row r="2" spans="1:4" ht="15.75">
      <c r="B2" s="26" t="s">
        <v>1</v>
      </c>
      <c r="C2" s="26"/>
      <c r="D2" s="26"/>
    </row>
    <row r="3" spans="1:4" ht="15.75">
      <c r="B3" s="26" t="s">
        <v>2</v>
      </c>
      <c r="C3" s="26"/>
      <c r="D3" s="26"/>
    </row>
    <row r="4" spans="1:4" ht="15.75">
      <c r="B4" s="27" t="s">
        <v>53</v>
      </c>
      <c r="C4" s="27"/>
      <c r="D4" s="27"/>
    </row>
    <row r="6" spans="1:4" ht="15.75">
      <c r="A6" s="29" t="s">
        <v>0</v>
      </c>
      <c r="B6" s="29"/>
      <c r="C6" s="29"/>
    </row>
    <row r="7" spans="1:4" ht="15.75">
      <c r="A7" s="26" t="s">
        <v>1</v>
      </c>
      <c r="B7" s="26"/>
      <c r="C7" s="26"/>
    </row>
    <row r="8" spans="1:4" ht="15.75">
      <c r="A8" s="26" t="s">
        <v>2</v>
      </c>
      <c r="B8" s="26"/>
      <c r="C8" s="26"/>
    </row>
    <row r="9" spans="1:4" ht="15.75">
      <c r="A9" s="27" t="s">
        <v>52</v>
      </c>
      <c r="B9" s="27"/>
      <c r="C9" s="27"/>
    </row>
    <row r="10" spans="1:4" ht="15.75">
      <c r="A10" s="1"/>
      <c r="B10" s="2"/>
      <c r="C10" s="2"/>
    </row>
    <row r="11" spans="1:4" ht="18.75">
      <c r="A11" s="28" t="s">
        <v>3</v>
      </c>
      <c r="B11" s="28"/>
      <c r="C11" s="28"/>
    </row>
    <row r="12" spans="1:4" ht="21" customHeight="1" thickBot="1">
      <c r="A12" s="3"/>
      <c r="B12" s="3"/>
      <c r="C12" s="4" t="s">
        <v>4</v>
      </c>
    </row>
    <row r="13" spans="1:4" ht="63" customHeight="1" thickBot="1">
      <c r="A13" s="5" t="s">
        <v>5</v>
      </c>
      <c r="B13" s="6" t="s">
        <v>6</v>
      </c>
      <c r="C13" s="7" t="s">
        <v>7</v>
      </c>
    </row>
    <row r="14" spans="1:4" ht="24" customHeight="1">
      <c r="A14" s="8"/>
      <c r="B14" s="9" t="s">
        <v>8</v>
      </c>
      <c r="C14" s="10">
        <f>C15+C17+C23+C25</f>
        <v>21023.759999999998</v>
      </c>
    </row>
    <row r="15" spans="1:4" ht="21.75" customHeight="1">
      <c r="A15" s="11" t="s">
        <v>9</v>
      </c>
      <c r="B15" s="12" t="s">
        <v>10</v>
      </c>
      <c r="C15" s="13">
        <f>C16</f>
        <v>20007.25</v>
      </c>
    </row>
    <row r="16" spans="1:4" ht="102.75" customHeight="1">
      <c r="A16" s="14" t="s">
        <v>11</v>
      </c>
      <c r="B16" s="14" t="s">
        <v>12</v>
      </c>
      <c r="C16" s="15">
        <v>20007.25</v>
      </c>
    </row>
    <row r="17" spans="1:3" ht="51.75" customHeight="1">
      <c r="A17" s="14" t="s">
        <v>13</v>
      </c>
      <c r="B17" s="16" t="s">
        <v>14</v>
      </c>
      <c r="C17" s="17">
        <f>C18</f>
        <v>493.51000000000005</v>
      </c>
    </row>
    <row r="18" spans="1:3" ht="30" customHeight="1">
      <c r="A18" s="14" t="s">
        <v>15</v>
      </c>
      <c r="B18" s="14" t="s">
        <v>16</v>
      </c>
      <c r="C18" s="15">
        <f>C19+C20+C21+C22</f>
        <v>493.51000000000005</v>
      </c>
    </row>
    <row r="19" spans="1:3" ht="50.25" customHeight="1">
      <c r="A19" s="14" t="s">
        <v>17</v>
      </c>
      <c r="B19" s="14" t="s">
        <v>18</v>
      </c>
      <c r="C19" s="15">
        <v>155.05000000000001</v>
      </c>
    </row>
    <row r="20" spans="1:3" ht="90.75" customHeight="1">
      <c r="A20" s="14" t="s">
        <v>19</v>
      </c>
      <c r="B20" s="14" t="s">
        <v>20</v>
      </c>
      <c r="C20" s="15">
        <v>3.62</v>
      </c>
    </row>
    <row r="21" spans="1:3" ht="81.75" customHeight="1">
      <c r="A21" s="14" t="s">
        <v>21</v>
      </c>
      <c r="B21" s="14" t="s">
        <v>22</v>
      </c>
      <c r="C21" s="15">
        <v>308.17</v>
      </c>
    </row>
    <row r="22" spans="1:3" ht="81" customHeight="1">
      <c r="A22" s="14" t="s">
        <v>23</v>
      </c>
      <c r="B22" s="14" t="s">
        <v>24</v>
      </c>
      <c r="C22" s="15">
        <v>26.67</v>
      </c>
    </row>
    <row r="23" spans="1:3">
      <c r="A23" s="14" t="s">
        <v>25</v>
      </c>
      <c r="B23" s="18" t="s">
        <v>26</v>
      </c>
      <c r="C23" s="19">
        <f>C24</f>
        <v>47</v>
      </c>
    </row>
    <row r="24" spans="1:3" ht="66.75" customHeight="1">
      <c r="A24" s="14" t="s">
        <v>27</v>
      </c>
      <c r="B24" s="14" t="s">
        <v>28</v>
      </c>
      <c r="C24" s="20">
        <v>47</v>
      </c>
    </row>
    <row r="25" spans="1:3">
      <c r="A25" s="14" t="s">
        <v>29</v>
      </c>
      <c r="B25" s="16" t="s">
        <v>30</v>
      </c>
      <c r="C25" s="17">
        <f>C26+C27</f>
        <v>476</v>
      </c>
    </row>
    <row r="26" spans="1:3" ht="99" customHeight="1">
      <c r="A26" s="14" t="s">
        <v>31</v>
      </c>
      <c r="B26" s="14" t="s">
        <v>32</v>
      </c>
      <c r="C26" s="21">
        <v>439.94</v>
      </c>
    </row>
    <row r="27" spans="1:3" ht="98.25" customHeight="1">
      <c r="A27" s="14" t="s">
        <v>33</v>
      </c>
      <c r="B27" s="14" t="s">
        <v>34</v>
      </c>
      <c r="C27" s="21">
        <v>36.06</v>
      </c>
    </row>
    <row r="28" spans="1:3" ht="24" customHeight="1">
      <c r="A28" s="22"/>
      <c r="B28" s="23" t="s">
        <v>35</v>
      </c>
      <c r="C28" s="19">
        <f>C29+C30+C32</f>
        <v>279.55</v>
      </c>
    </row>
    <row r="29" spans="1:3" ht="105.75" customHeight="1">
      <c r="A29" s="24" t="s">
        <v>36</v>
      </c>
      <c r="B29" s="24" t="s">
        <v>37</v>
      </c>
      <c r="C29" s="20">
        <v>260.05</v>
      </c>
    </row>
    <row r="30" spans="1:3" ht="153">
      <c r="A30" s="24" t="s">
        <v>38</v>
      </c>
      <c r="B30" s="24" t="s">
        <v>39</v>
      </c>
      <c r="C30" s="20">
        <v>0</v>
      </c>
    </row>
    <row r="31" spans="1:3" ht="25.5">
      <c r="A31" s="25" t="s">
        <v>40</v>
      </c>
      <c r="B31" s="25" t="s">
        <v>41</v>
      </c>
      <c r="C31" s="20">
        <f>C32</f>
        <v>19.5</v>
      </c>
    </row>
    <row r="32" spans="1:3" ht="36" customHeight="1">
      <c r="A32" s="24" t="s">
        <v>42</v>
      </c>
      <c r="B32" s="24" t="s">
        <v>43</v>
      </c>
      <c r="C32" s="20">
        <v>19.5</v>
      </c>
    </row>
    <row r="33" spans="1:3" ht="24" customHeight="1">
      <c r="A33" s="22"/>
      <c r="B33" s="18" t="s">
        <v>44</v>
      </c>
      <c r="C33" s="19">
        <f>C15+C17+C23+C25+C28</f>
        <v>21303.309999999998</v>
      </c>
    </row>
    <row r="34" spans="1:3" ht="102.75" customHeight="1">
      <c r="A34" s="14" t="s">
        <v>45</v>
      </c>
      <c r="B34" s="14" t="s">
        <v>46</v>
      </c>
      <c r="C34" s="15">
        <f>C35</f>
        <v>0</v>
      </c>
    </row>
    <row r="35" spans="1:3" ht="50.25" customHeight="1">
      <c r="A35" s="22"/>
      <c r="B35" s="14" t="s">
        <v>47</v>
      </c>
      <c r="C35" s="15"/>
    </row>
    <row r="36" spans="1:3" ht="57" customHeight="1">
      <c r="A36" s="22"/>
      <c r="B36" s="23" t="s">
        <v>48</v>
      </c>
      <c r="C36" s="15">
        <v>1200</v>
      </c>
    </row>
    <row r="37" spans="1:3" ht="25.5">
      <c r="A37" s="22" t="s">
        <v>49</v>
      </c>
      <c r="B37" s="14" t="s">
        <v>50</v>
      </c>
      <c r="C37" s="15">
        <v>1200</v>
      </c>
    </row>
    <row r="38" spans="1:3">
      <c r="A38" s="18" t="s">
        <v>51</v>
      </c>
      <c r="B38" s="18"/>
      <c r="C38" s="19">
        <f>C33+C37</f>
        <v>22503.309999999998</v>
      </c>
    </row>
  </sheetData>
  <mergeCells count="9">
    <mergeCell ref="A7:C7"/>
    <mergeCell ref="A8:C8"/>
    <mergeCell ref="A9:C9"/>
    <mergeCell ref="A11:C11"/>
    <mergeCell ref="B1:D1"/>
    <mergeCell ref="B2:D2"/>
    <mergeCell ref="B3:D3"/>
    <mergeCell ref="B4:D4"/>
    <mergeCell ref="A6:C6"/>
  </mergeCells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2016-12-13T07:09:44Z</dcterms:modified>
</cp:coreProperties>
</file>