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0" yWindow="3090" windowWidth="15120" windowHeight="8010"/>
  </bookViews>
  <sheets>
    <sheet name="прил. 6" sheetId="1" r:id="rId1"/>
  </sheets>
  <calcPr calcId="145621"/>
</workbook>
</file>

<file path=xl/calcChain.xml><?xml version="1.0" encoding="utf-8"?>
<calcChain xmlns="http://schemas.openxmlformats.org/spreadsheetml/2006/main">
  <c r="C59" i="1"/>
  <c r="D44"/>
  <c r="D43"/>
  <c r="D42" s="1"/>
  <c r="D39"/>
  <c r="D38"/>
  <c r="D17"/>
  <c r="D18"/>
  <c r="D15" s="1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16"/>
  <c r="D54"/>
  <c r="D50" s="1"/>
  <c r="D51"/>
  <c r="D47"/>
  <c r="B15"/>
  <c r="B54"/>
  <c r="B51"/>
  <c r="D37" l="1"/>
  <c r="D41"/>
  <c r="D14"/>
  <c r="B50"/>
  <c r="D59" l="1"/>
  <c r="B42"/>
  <c r="B47"/>
  <c r="B37"/>
  <c r="B14" s="1"/>
  <c r="B41" l="1"/>
  <c r="B59" l="1"/>
</calcChain>
</file>

<file path=xl/sharedStrings.xml><?xml version="1.0" encoding="utf-8"?>
<sst xmlns="http://schemas.openxmlformats.org/spreadsheetml/2006/main" count="58" uniqueCount="49">
  <si>
    <t xml:space="preserve">к решению районного Совета </t>
  </si>
  <si>
    <t xml:space="preserve">депутатов Светлогорского района </t>
  </si>
  <si>
    <t>Рапределение межбюджетных трансфертов, предоставляемых из бюджетов поселений в бюджет муниципального образования «Светлогорский район» на осуществление  исполнения части полномочий поселений</t>
  </si>
  <si>
    <t>тыс.руб.</t>
  </si>
  <si>
    <t>Наименование полномочий</t>
  </si>
  <si>
    <t>Сумма</t>
  </si>
  <si>
    <t>Муниципальное образование "Город Светлогорск"</t>
  </si>
  <si>
    <t>Субсидии из бюджетов поселений на исполнение отдельных полномочий</t>
  </si>
  <si>
    <t>Муниципальное образование "Поселок Донское"</t>
  </si>
  <si>
    <t>Муниципальное образование "Поселок Приморье"</t>
  </si>
  <si>
    <t>Субсидии из бюджетов поселений на бюджетные инвестиции в рамках реализации целевых программ на условиях софинансирования</t>
  </si>
  <si>
    <t>Приложение № 15</t>
  </si>
  <si>
    <t>Обеспечение деятельности единой диспетчерской службы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</si>
  <si>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</si>
  <si>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t>Софинансирование ФЦП "Газопроводы-вводы к жилым домам в п. Донское"</t>
  </si>
  <si>
    <t>Ремонт улично-дорожной сети в п. Донское</t>
  </si>
  <si>
    <t>Ремонт улично-дорожной сети в п. Приморье</t>
  </si>
  <si>
    <t>Распределительный газопровод низкого давления от ШРП №31 до улиц: Кленовая, Артиллерийская, Дачная, Железнодорожная и рапределительный газопровод низкого давления к жилым домам № 5,5а, 7,9,9/5 по Балтийскому проспекту в п. Приморье. Газопровод низкого давления к жилым домам № 5,5а,7,9,9/5 по Балтийскому проспекту в п. Приморье</t>
  </si>
  <si>
    <t>Распределительный газопровод высокого и низкого давления пос. Лесное</t>
  </si>
  <si>
    <t xml:space="preserve">Обеспечение мероприятий по капитальному ремонту многоквартирных домов за счет средств бюджетов </t>
  </si>
  <si>
    <t xml:space="preserve">Газопроводы-вводы к жилым домам в п. Приморье </t>
  </si>
  <si>
    <t>ВСЕГО</t>
  </si>
  <si>
    <t>Обеспечение деятельности  ЖКХ</t>
  </si>
  <si>
    <t>ОКОС</t>
  </si>
  <si>
    <t>ФЦП "Строительство газопровода ввода к жилым домам пос. Майский"</t>
  </si>
  <si>
    <t>ЦП КО "Строительство, реконструкция, капитальный ремонт, ремонт и содержание автомобильных дорог общего пользования Калининградской области на 2013-2018годы" (ул.Гоголя, ул. Мичурина, ул. Пионерская)</t>
  </si>
  <si>
    <t>поправки</t>
  </si>
  <si>
    <t>Работы по тех.инвентаризации объекта "Реконструкция (перевод) на природный газ котельной №5 в п. Донское"</t>
  </si>
  <si>
    <t xml:space="preserve">Приложение №   6 </t>
  </si>
  <si>
    <t xml:space="preserve">от 17  декабря 2012г  № 73     </t>
  </si>
  <si>
    <t>от 27 мая 2013г  №18</t>
  </si>
  <si>
    <t>Оформление  земельных участков под многоквартирными жилыми домами</t>
  </si>
  <si>
    <t>Осуществление мероприятий по обеспечению безопасности людей на водных объектах</t>
  </si>
  <si>
    <t>Капитальный ремонт жилфонда</t>
  </si>
  <si>
    <t>Разметка дорог, установка дорожных знаков</t>
  </si>
  <si>
    <t>Механизированная уборка</t>
  </si>
  <si>
    <t>Организация и содержание мест захоронения</t>
  </si>
  <si>
    <t xml:space="preserve">Капитальный ремонт объектов благоустройства </t>
  </si>
  <si>
    <t>Эксплуатация электроустановок УНО</t>
  </si>
  <si>
    <t>Ручная уборка улиц</t>
  </si>
  <si>
    <t>Уборка мусора из урн</t>
  </si>
  <si>
    <t>Содержание ливнеприемников</t>
  </si>
  <si>
    <t>Содержание фонтана</t>
  </si>
  <si>
    <t>Отлов животных</t>
  </si>
  <si>
    <t xml:space="preserve">Противоклещевая обработка </t>
  </si>
  <si>
    <t>Ликвидация резервуаров сжиженного газа</t>
  </si>
  <si>
    <t>Проведение работ по монтажу - демонтажу новогодних елок</t>
  </si>
  <si>
    <t>Адресная помощь населению</t>
  </si>
  <si>
    <t>Разработка схем санитарной очистки территории МО "Светлогорский район"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</si>
</sst>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8">
    <xf numFmtId="0" fontId="0" fillId="0" borderId="0" xfId="0"/>
    <xf numFmtId="0" fontId="2" fillId="0" borderId="0" xfId="0" applyFont="1"/>
    <xf numFmtId="0" fontId="4" fillId="0" borderId="1" xfId="1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wrapText="1"/>
    </xf>
    <xf numFmtId="49" fontId="4" fillId="0" borderId="5" xfId="0" applyNumberFormat="1" applyFont="1" applyBorder="1" applyAlignment="1">
      <alignment horizontal="left" wrapText="1"/>
    </xf>
    <xf numFmtId="49" fontId="3" fillId="0" borderId="5" xfId="0" applyNumberFormat="1" applyFont="1" applyBorder="1" applyAlignment="1">
      <alignment horizontal="left" wrapText="1"/>
    </xf>
    <xf numFmtId="49" fontId="4" fillId="0" borderId="4" xfId="0" applyNumberFormat="1" applyFont="1" applyBorder="1" applyAlignment="1">
      <alignment horizontal="left" wrapText="1"/>
    </xf>
    <xf numFmtId="49" fontId="3" fillId="0" borderId="4" xfId="0" applyNumberFormat="1" applyFont="1" applyBorder="1" applyAlignment="1">
      <alignment horizontal="left" wrapText="1"/>
    </xf>
    <xf numFmtId="4" fontId="7" fillId="2" borderId="5" xfId="0" applyNumberFormat="1" applyFont="1" applyFill="1" applyBorder="1" applyAlignment="1">
      <alignment horizontal="center" wrapText="1"/>
    </xf>
    <xf numFmtId="4" fontId="4" fillId="0" borderId="5" xfId="0" applyNumberFormat="1" applyFont="1" applyFill="1" applyBorder="1" applyAlignment="1">
      <alignment horizontal="center" wrapText="1"/>
    </xf>
    <xf numFmtId="49" fontId="4" fillId="0" borderId="4" xfId="0" applyNumberFormat="1" applyFont="1" applyBorder="1" applyAlignment="1">
      <alignment horizontal="center"/>
    </xf>
    <xf numFmtId="4" fontId="7" fillId="0" borderId="5" xfId="0" applyNumberFormat="1" applyFont="1" applyBorder="1" applyAlignment="1">
      <alignment horizontal="center" wrapText="1"/>
    </xf>
    <xf numFmtId="4" fontId="3" fillId="0" borderId="0" xfId="0" applyNumberFormat="1" applyFont="1" applyAlignment="1">
      <alignment horizontal="right"/>
    </xf>
    <xf numFmtId="4" fontId="1" fillId="0" borderId="1" xfId="1" applyNumberFormat="1" applyFont="1" applyBorder="1" applyAlignment="1">
      <alignment horizontal="right" wrapText="1"/>
    </xf>
    <xf numFmtId="4" fontId="6" fillId="0" borderId="3" xfId="0" applyNumberFormat="1" applyFont="1" applyBorder="1" applyAlignment="1">
      <alignment horizontal="centerContinuous" vertical="center"/>
    </xf>
    <xf numFmtId="4" fontId="6" fillId="2" borderId="5" xfId="0" applyNumberFormat="1" applyFont="1" applyFill="1" applyBorder="1" applyAlignment="1">
      <alignment horizontal="center" wrapText="1"/>
    </xf>
    <xf numFmtId="4" fontId="4" fillId="0" borderId="5" xfId="0" applyNumberFormat="1" applyFont="1" applyBorder="1" applyAlignment="1">
      <alignment horizontal="center" wrapText="1"/>
    </xf>
    <xf numFmtId="4" fontId="0" fillId="0" borderId="0" xfId="0" applyNumberFormat="1"/>
    <xf numFmtId="4" fontId="3" fillId="0" borderId="5" xfId="0" applyNumberFormat="1" applyFont="1" applyBorder="1" applyAlignment="1">
      <alignment horizontal="center" wrapText="1"/>
    </xf>
    <xf numFmtId="0" fontId="3" fillId="2" borderId="5" xfId="0" applyFont="1" applyFill="1" applyBorder="1" applyAlignment="1">
      <alignment horizontal="left" wrapText="1"/>
    </xf>
    <xf numFmtId="0" fontId="8" fillId="3" borderId="6" xfId="0" applyFont="1" applyFill="1" applyBorder="1" applyAlignment="1">
      <alignment horizontal="left" wrapText="1"/>
    </xf>
    <xf numFmtId="49" fontId="4" fillId="0" borderId="5" xfId="0" applyNumberFormat="1" applyFont="1" applyFill="1" applyBorder="1" applyAlignment="1">
      <alignment horizontal="left"/>
    </xf>
    <xf numFmtId="0" fontId="9" fillId="0" borderId="5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/>
    <xf numFmtId="0" fontId="4" fillId="0" borderId="0" xfId="0" applyFont="1" applyAlignment="1">
      <alignment horizontal="center" wrapText="1"/>
    </xf>
    <xf numFmtId="0" fontId="0" fillId="0" borderId="0" xfId="0" applyAlignment="1">
      <alignment wrapText="1"/>
    </xf>
  </cellXfs>
  <cellStyles count="2">
    <cellStyle name="Обычный" xfId="0" builtinId="0"/>
    <cellStyle name="Обычный_Приложение 8 - 17 дотации - А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9"/>
  <sheetViews>
    <sheetView tabSelected="1" showWhiteSpace="0" view="pageLayout" zoomScaleNormal="100" workbookViewId="0">
      <selection activeCell="A14" sqref="A14"/>
    </sheetView>
  </sheetViews>
  <sheetFormatPr defaultRowHeight="15"/>
  <cols>
    <col min="1" max="1" width="94.85546875" customWidth="1"/>
    <col min="2" max="2" width="12.5703125" style="18" hidden="1" customWidth="1"/>
    <col min="3" max="3" width="9" hidden="1" customWidth="1"/>
    <col min="4" max="4" width="11.5703125" style="18" customWidth="1"/>
  </cols>
  <sheetData>
    <row r="1" spans="1:4">
      <c r="A1" s="24" t="s">
        <v>28</v>
      </c>
      <c r="B1" s="24"/>
      <c r="C1" s="25"/>
      <c r="D1" s="25"/>
    </row>
    <row r="2" spans="1:4">
      <c r="A2" s="24" t="s">
        <v>0</v>
      </c>
      <c r="B2" s="24"/>
      <c r="C2" s="25"/>
      <c r="D2" s="25"/>
    </row>
    <row r="3" spans="1:4">
      <c r="A3" s="24" t="s">
        <v>1</v>
      </c>
      <c r="B3" s="24"/>
      <c r="C3" s="25"/>
      <c r="D3" s="25"/>
    </row>
    <row r="4" spans="1:4">
      <c r="A4" s="24" t="s">
        <v>30</v>
      </c>
      <c r="B4" s="24"/>
      <c r="C4" s="25"/>
      <c r="D4" s="25"/>
    </row>
    <row r="5" spans="1:4" ht="3.75" customHeight="1"/>
    <row r="6" spans="1:4">
      <c r="A6" s="24" t="s">
        <v>11</v>
      </c>
      <c r="B6" s="24"/>
      <c r="C6" s="25"/>
      <c r="D6" s="25"/>
    </row>
    <row r="7" spans="1:4">
      <c r="A7" s="24" t="s">
        <v>0</v>
      </c>
      <c r="B7" s="24"/>
      <c r="C7" s="25"/>
      <c r="D7" s="25"/>
    </row>
    <row r="8" spans="1:4">
      <c r="A8" s="24" t="s">
        <v>1</v>
      </c>
      <c r="B8" s="24"/>
      <c r="C8" s="25"/>
      <c r="D8" s="25"/>
    </row>
    <row r="9" spans="1:4">
      <c r="A9" s="24" t="s">
        <v>29</v>
      </c>
      <c r="B9" s="24"/>
      <c r="C9" s="25"/>
      <c r="D9" s="25"/>
    </row>
    <row r="10" spans="1:4" ht="0.75" customHeight="1">
      <c r="A10" s="1"/>
      <c r="B10" s="13"/>
      <c r="D10" s="13"/>
    </row>
    <row r="11" spans="1:4" ht="47.25" customHeight="1">
      <c r="A11" s="26" t="s">
        <v>2</v>
      </c>
      <c r="B11" s="26"/>
      <c r="C11" s="27"/>
      <c r="D11" s="27"/>
    </row>
    <row r="12" spans="1:4" ht="12.75" customHeight="1" thickBot="1">
      <c r="A12" s="2"/>
      <c r="B12" s="14"/>
      <c r="D12" s="14" t="s">
        <v>3</v>
      </c>
    </row>
    <row r="13" spans="1:4" ht="20.25" customHeight="1">
      <c r="A13" s="3" t="s">
        <v>4</v>
      </c>
      <c r="B13" s="15" t="s">
        <v>5</v>
      </c>
      <c r="C13" s="23" t="s">
        <v>26</v>
      </c>
      <c r="D13" s="15" t="s">
        <v>5</v>
      </c>
    </row>
    <row r="14" spans="1:4" ht="16.5" customHeight="1">
      <c r="A14" s="11" t="s">
        <v>6</v>
      </c>
      <c r="B14" s="4">
        <f>B37+B15</f>
        <v>543</v>
      </c>
      <c r="D14" s="4">
        <f>D15+D37</f>
        <v>24637.599999999999</v>
      </c>
    </row>
    <row r="15" spans="1:4" ht="15" customHeight="1">
      <c r="A15" s="5" t="s">
        <v>7</v>
      </c>
      <c r="B15" s="4">
        <f>B16</f>
        <v>543</v>
      </c>
      <c r="D15" s="4">
        <f>SUM(D16:D36)</f>
        <v>19737.599999999999</v>
      </c>
    </row>
    <row r="16" spans="1:4" ht="15.75" customHeight="1">
      <c r="A16" s="6" t="s">
        <v>12</v>
      </c>
      <c r="B16" s="19">
        <v>543</v>
      </c>
      <c r="D16" s="19">
        <f>C16+B16</f>
        <v>543</v>
      </c>
    </row>
    <row r="17" spans="1:4" ht="14.25" customHeight="1">
      <c r="A17" s="6" t="s">
        <v>22</v>
      </c>
      <c r="B17" s="19"/>
      <c r="C17">
        <v>2124.5</v>
      </c>
      <c r="D17" s="19">
        <f t="shared" ref="D17:D36" si="0">C17+B17</f>
        <v>2124.5</v>
      </c>
    </row>
    <row r="18" spans="1:4" ht="16.5" customHeight="1">
      <c r="A18" s="8" t="s">
        <v>31</v>
      </c>
      <c r="B18" s="19"/>
      <c r="C18">
        <v>500</v>
      </c>
      <c r="D18" s="19">
        <f t="shared" si="0"/>
        <v>500</v>
      </c>
    </row>
    <row r="19" spans="1:4" ht="15.75" customHeight="1">
      <c r="A19" s="8" t="s">
        <v>32</v>
      </c>
      <c r="B19" s="19"/>
      <c r="C19">
        <v>1350</v>
      </c>
      <c r="D19" s="19">
        <f t="shared" si="0"/>
        <v>1350</v>
      </c>
    </row>
    <row r="20" spans="1:4" ht="15.75" customHeight="1">
      <c r="A20" s="8" t="s">
        <v>33</v>
      </c>
      <c r="B20" s="19"/>
      <c r="C20">
        <v>2360</v>
      </c>
      <c r="D20" s="19">
        <f t="shared" si="0"/>
        <v>2360</v>
      </c>
    </row>
    <row r="21" spans="1:4" ht="13.5" customHeight="1">
      <c r="A21" s="8" t="s">
        <v>23</v>
      </c>
      <c r="B21" s="19"/>
      <c r="C21">
        <v>4012.4</v>
      </c>
      <c r="D21" s="19">
        <f t="shared" si="0"/>
        <v>4012.4</v>
      </c>
    </row>
    <row r="22" spans="1:4" ht="14.25" customHeight="1">
      <c r="A22" s="8" t="s">
        <v>34</v>
      </c>
      <c r="B22" s="19"/>
      <c r="C22">
        <v>207.4</v>
      </c>
      <c r="D22" s="19">
        <f t="shared" si="0"/>
        <v>207.4</v>
      </c>
    </row>
    <row r="23" spans="1:4" ht="17.25" customHeight="1">
      <c r="A23" s="8" t="s">
        <v>35</v>
      </c>
      <c r="B23" s="19"/>
      <c r="C23">
        <v>1103.5</v>
      </c>
      <c r="D23" s="19">
        <f t="shared" si="0"/>
        <v>1103.5</v>
      </c>
    </row>
    <row r="24" spans="1:4" ht="16.5" customHeight="1">
      <c r="A24" s="8" t="s">
        <v>36</v>
      </c>
      <c r="B24" s="19"/>
      <c r="C24">
        <v>280</v>
      </c>
      <c r="D24" s="19">
        <f t="shared" si="0"/>
        <v>280</v>
      </c>
    </row>
    <row r="25" spans="1:4" ht="15" customHeight="1">
      <c r="A25" s="8" t="s">
        <v>37</v>
      </c>
      <c r="B25" s="19"/>
      <c r="C25">
        <v>1291</v>
      </c>
      <c r="D25" s="19">
        <f t="shared" si="0"/>
        <v>1291</v>
      </c>
    </row>
    <row r="26" spans="1:4" ht="16.5" customHeight="1">
      <c r="A26" s="8" t="s">
        <v>38</v>
      </c>
      <c r="B26" s="19"/>
      <c r="C26">
        <v>2705.5</v>
      </c>
      <c r="D26" s="19">
        <f t="shared" si="0"/>
        <v>2705.5</v>
      </c>
    </row>
    <row r="27" spans="1:4" ht="15" customHeight="1">
      <c r="A27" s="8" t="s">
        <v>39</v>
      </c>
      <c r="B27" s="19"/>
      <c r="C27">
        <v>2004.1</v>
      </c>
      <c r="D27" s="19">
        <f t="shared" si="0"/>
        <v>2004.1</v>
      </c>
    </row>
    <row r="28" spans="1:4" ht="15.75" customHeight="1">
      <c r="A28" s="8" t="s">
        <v>40</v>
      </c>
      <c r="B28" s="19"/>
      <c r="C28">
        <v>453</v>
      </c>
      <c r="D28" s="19">
        <f t="shared" si="0"/>
        <v>453</v>
      </c>
    </row>
    <row r="29" spans="1:4" ht="16.5" customHeight="1">
      <c r="A29" s="8" t="s">
        <v>41</v>
      </c>
      <c r="B29" s="19"/>
      <c r="C29">
        <v>285</v>
      </c>
      <c r="D29" s="19">
        <f t="shared" si="0"/>
        <v>285</v>
      </c>
    </row>
    <row r="30" spans="1:4" ht="14.25" customHeight="1">
      <c r="A30" s="8" t="s">
        <v>42</v>
      </c>
      <c r="B30" s="19"/>
      <c r="C30">
        <v>130</v>
      </c>
      <c r="D30" s="19">
        <f t="shared" si="0"/>
        <v>130</v>
      </c>
    </row>
    <row r="31" spans="1:4" ht="15.75" customHeight="1">
      <c r="A31" s="8" t="s">
        <v>43</v>
      </c>
      <c r="B31" s="19"/>
      <c r="C31">
        <v>50</v>
      </c>
      <c r="D31" s="19">
        <f t="shared" si="0"/>
        <v>50</v>
      </c>
    </row>
    <row r="32" spans="1:4" ht="14.25" customHeight="1">
      <c r="A32" s="8" t="s">
        <v>44</v>
      </c>
      <c r="B32" s="19"/>
      <c r="C32">
        <v>120</v>
      </c>
      <c r="D32" s="19">
        <f t="shared" si="0"/>
        <v>120</v>
      </c>
    </row>
    <row r="33" spans="1:4" ht="16.5" customHeight="1">
      <c r="A33" s="8" t="s">
        <v>45</v>
      </c>
      <c r="B33" s="19"/>
      <c r="C33">
        <v>75</v>
      </c>
      <c r="D33" s="19">
        <f t="shared" si="0"/>
        <v>75</v>
      </c>
    </row>
    <row r="34" spans="1:4" ht="15.75" customHeight="1">
      <c r="A34" s="8" t="s">
        <v>46</v>
      </c>
      <c r="B34" s="19"/>
      <c r="C34">
        <v>80.2</v>
      </c>
      <c r="D34" s="19">
        <f t="shared" si="0"/>
        <v>80.2</v>
      </c>
    </row>
    <row r="35" spans="1:4" ht="14.25" customHeight="1">
      <c r="A35" s="8" t="s">
        <v>47</v>
      </c>
      <c r="B35" s="19"/>
      <c r="C35">
        <v>25</v>
      </c>
      <c r="D35" s="19">
        <f t="shared" si="0"/>
        <v>25</v>
      </c>
    </row>
    <row r="36" spans="1:4" ht="14.25" customHeight="1">
      <c r="A36" s="8" t="s">
        <v>48</v>
      </c>
      <c r="B36" s="19"/>
      <c r="C36">
        <v>38</v>
      </c>
      <c r="D36" s="19">
        <f t="shared" si="0"/>
        <v>38</v>
      </c>
    </row>
    <row r="37" spans="1:4" ht="30.75" customHeight="1">
      <c r="A37" s="7" t="s">
        <v>10</v>
      </c>
      <c r="B37" s="16">
        <f>B38+B39+B40</f>
        <v>0</v>
      </c>
      <c r="D37" s="16">
        <f>D38+D39+D40</f>
        <v>4900</v>
      </c>
    </row>
    <row r="38" spans="1:4" ht="17.25" customHeight="1">
      <c r="A38" s="8" t="s">
        <v>24</v>
      </c>
      <c r="B38" s="9"/>
      <c r="C38">
        <v>400</v>
      </c>
      <c r="D38" s="19">
        <f t="shared" ref="D38:D39" si="1">C38+B38</f>
        <v>400</v>
      </c>
    </row>
    <row r="39" spans="1:4" ht="48" customHeight="1">
      <c r="A39" s="8" t="s">
        <v>25</v>
      </c>
      <c r="B39" s="9"/>
      <c r="C39">
        <v>4500</v>
      </c>
      <c r="D39" s="19">
        <f t="shared" si="1"/>
        <v>4500</v>
      </c>
    </row>
    <row r="40" spans="1:4" ht="15.75" hidden="1">
      <c r="A40" s="8"/>
      <c r="B40" s="9"/>
      <c r="D40" s="9"/>
    </row>
    <row r="41" spans="1:4" ht="15" customHeight="1">
      <c r="A41" s="11" t="s">
        <v>8</v>
      </c>
      <c r="B41" s="17">
        <f>B42+B47</f>
        <v>1800</v>
      </c>
      <c r="D41" s="17">
        <f>D42+D47</f>
        <v>1800</v>
      </c>
    </row>
    <row r="42" spans="1:4" ht="27.75" customHeight="1">
      <c r="A42" s="7" t="s">
        <v>10</v>
      </c>
      <c r="B42" s="17">
        <f>B43+B45+B46</f>
        <v>1585</v>
      </c>
      <c r="D42" s="17">
        <f>D43+D45+D46+D44</f>
        <v>1585</v>
      </c>
    </row>
    <row r="43" spans="1:4" ht="16.5" customHeight="1">
      <c r="A43" s="8" t="s">
        <v>14</v>
      </c>
      <c r="B43" s="19">
        <v>500</v>
      </c>
      <c r="C43">
        <v>-16.53</v>
      </c>
      <c r="D43" s="19">
        <f t="shared" ref="D43:D44" si="2">C43+B43</f>
        <v>483.47</v>
      </c>
    </row>
    <row r="44" spans="1:4" ht="31.5">
      <c r="A44" s="8" t="s">
        <v>27</v>
      </c>
      <c r="B44" s="19"/>
      <c r="C44">
        <v>16.53</v>
      </c>
      <c r="D44" s="19">
        <f t="shared" si="2"/>
        <v>16.53</v>
      </c>
    </row>
    <row r="45" spans="1:4" ht="15.75">
      <c r="A45" s="6" t="s">
        <v>15</v>
      </c>
      <c r="B45" s="19">
        <v>1085</v>
      </c>
      <c r="D45" s="19">
        <v>1085</v>
      </c>
    </row>
    <row r="46" spans="1:4" ht="15.75" hidden="1">
      <c r="A46" s="6"/>
      <c r="B46" s="19"/>
      <c r="D46" s="19"/>
    </row>
    <row r="47" spans="1:4" ht="13.5" customHeight="1">
      <c r="A47" s="5" t="s">
        <v>7</v>
      </c>
      <c r="B47" s="4">
        <f>B48+B49</f>
        <v>215</v>
      </c>
      <c r="D47" s="4">
        <f>D48+D49</f>
        <v>215</v>
      </c>
    </row>
    <row r="48" spans="1:4" ht="15" customHeight="1">
      <c r="A48" s="6" t="s">
        <v>12</v>
      </c>
      <c r="B48" s="12">
        <v>215</v>
      </c>
      <c r="D48" s="12">
        <v>215</v>
      </c>
    </row>
    <row r="49" spans="1:4" ht="45" hidden="1" customHeight="1">
      <c r="A49" s="6" t="s">
        <v>13</v>
      </c>
      <c r="B49" s="12"/>
      <c r="D49" s="12"/>
    </row>
    <row r="50" spans="1:4" ht="15" customHeight="1">
      <c r="A50" s="11" t="s">
        <v>9</v>
      </c>
      <c r="B50" s="17">
        <f>B51+B54</f>
        <v>995.99</v>
      </c>
      <c r="D50" s="17">
        <f>D51+D54</f>
        <v>995.99</v>
      </c>
    </row>
    <row r="51" spans="1:4" ht="14.25" customHeight="1">
      <c r="A51" s="5" t="s">
        <v>7</v>
      </c>
      <c r="B51" s="17">
        <f>B52+B53</f>
        <v>390</v>
      </c>
      <c r="D51" s="17">
        <f>D52+D53</f>
        <v>390</v>
      </c>
    </row>
    <row r="52" spans="1:4" ht="14.25" customHeight="1">
      <c r="A52" s="6" t="s">
        <v>12</v>
      </c>
      <c r="B52" s="12">
        <v>90</v>
      </c>
      <c r="D52" s="12">
        <v>90</v>
      </c>
    </row>
    <row r="53" spans="1:4" ht="13.5" customHeight="1">
      <c r="A53" s="21" t="s">
        <v>19</v>
      </c>
      <c r="B53" s="12">
        <v>300</v>
      </c>
      <c r="D53" s="12">
        <v>300</v>
      </c>
    </row>
    <row r="54" spans="1:4" ht="30" customHeight="1">
      <c r="A54" s="7" t="s">
        <v>10</v>
      </c>
      <c r="B54" s="17">
        <f>B55+B57+B58+B56</f>
        <v>605.99</v>
      </c>
      <c r="D54" s="17">
        <f>D55+D57+D58+D56</f>
        <v>605.99</v>
      </c>
    </row>
    <row r="55" spans="1:4" ht="15.75">
      <c r="A55" s="6" t="s">
        <v>16</v>
      </c>
      <c r="B55" s="12">
        <v>0</v>
      </c>
      <c r="D55" s="12">
        <v>0</v>
      </c>
    </row>
    <row r="56" spans="1:4" ht="15.75">
      <c r="A56" s="20" t="s">
        <v>20</v>
      </c>
      <c r="B56" s="12">
        <v>232.59</v>
      </c>
      <c r="D56" s="12">
        <v>232.59</v>
      </c>
    </row>
    <row r="57" spans="1:4" ht="60.75" customHeight="1">
      <c r="A57" s="20" t="s">
        <v>17</v>
      </c>
      <c r="B57" s="12">
        <v>56.8</v>
      </c>
      <c r="D57" s="12">
        <v>56.8</v>
      </c>
    </row>
    <row r="58" spans="1:4" ht="13.5" customHeight="1">
      <c r="A58" s="20" t="s">
        <v>18</v>
      </c>
      <c r="B58" s="12">
        <v>316.60000000000002</v>
      </c>
      <c r="D58" s="12">
        <v>316.60000000000002</v>
      </c>
    </row>
    <row r="59" spans="1:4" ht="15.75">
      <c r="A59" s="22" t="s">
        <v>21</v>
      </c>
      <c r="B59" s="10">
        <f>B41+B14+B50</f>
        <v>3338.99</v>
      </c>
      <c r="C59">
        <f>SUM(C14:C58)</f>
        <v>24094.6</v>
      </c>
      <c r="D59" s="10">
        <f>D41+D14+D50</f>
        <v>27433.59</v>
      </c>
    </row>
  </sheetData>
  <mergeCells count="9">
    <mergeCell ref="A1:D1"/>
    <mergeCell ref="A2:D2"/>
    <mergeCell ref="A3:D3"/>
    <mergeCell ref="A4:D4"/>
    <mergeCell ref="A11:D11"/>
    <mergeCell ref="A6:D6"/>
    <mergeCell ref="A7:D7"/>
    <mergeCell ref="A8:D8"/>
    <mergeCell ref="A9:D9"/>
  </mergeCells>
  <pageMargins left="0.51181102362204722" right="0.31496062992125984" top="0.35433070866141736" bottom="0.35433070866141736" header="0.11811023622047245" footer="0.11811023622047245"/>
  <pageSetup paperSize="9" scale="8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 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2013-05-28T14:41:55Z</dcterms:modified>
</cp:coreProperties>
</file>